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9720" tabRatio="702" activeTab="4"/>
  </bookViews>
  <sheets>
    <sheet name="P 25m" sheetId="3" r:id="rId1"/>
    <sheet name="P Std" sheetId="6" r:id="rId2"/>
    <sheet name="P PC" sheetId="4" r:id="rId3"/>
    <sheet name="P 50m" sheetId="7" r:id="rId4"/>
    <sheet name=" C 60 BC" sheetId="8" r:id="rId5"/>
    <sheet name="C 3x20" sheetId="9" r:id="rId6"/>
    <sheet name="Equipe Pistol 25 m" sheetId="16" r:id="rId7"/>
    <sheet name="Equipe Pistol 50 m" sheetId="18" r:id="rId8"/>
    <sheet name="Equipe 3x20" sheetId="19" r:id="rId9"/>
    <sheet name="Equipe 60 BC" sheetId="20" r:id="rId10"/>
  </sheets>
  <definedNames>
    <definedName name="_xlnm._FilterDatabase" localSheetId="4" hidden="1">' C 60 BC'!$A$1:$O$3</definedName>
    <definedName name="_xlnm._FilterDatabase" localSheetId="5" hidden="1">'C 3x20'!$A$1:$O$4</definedName>
    <definedName name="_xlnm._FilterDatabase" localSheetId="0" hidden="1">'P 25m'!$A$1:$O$12</definedName>
    <definedName name="_xlnm._FilterDatabase" localSheetId="3" hidden="1">'P 50m'!$A$1:$O$5</definedName>
    <definedName name="_xlnm._FilterDatabase" localSheetId="2" hidden="1">'P PC'!$A$1:$O$24</definedName>
    <definedName name="_xlnm._FilterDatabase" localSheetId="1" hidden="1">'P Std'!$A$1:$O$36</definedName>
  </definedNames>
  <calcPr calcId="145621"/>
</workbook>
</file>

<file path=xl/calcChain.xml><?xml version="1.0" encoding="utf-8"?>
<calcChain xmlns="http://schemas.openxmlformats.org/spreadsheetml/2006/main">
  <c r="F13" i="16" l="1"/>
  <c r="F8" i="16"/>
  <c r="F3" i="16"/>
  <c r="E3" i="18"/>
  <c r="E6" i="19"/>
  <c r="E3" i="19"/>
  <c r="E11" i="20"/>
  <c r="E7" i="20"/>
  <c r="E3" i="20"/>
  <c r="N9" i="4"/>
  <c r="N4" i="8"/>
  <c r="N18" i="3"/>
  <c r="N4" i="7"/>
  <c r="N10" i="6"/>
  <c r="N12" i="8"/>
  <c r="N20" i="8"/>
  <c r="N19" i="3"/>
  <c r="N6" i="3"/>
  <c r="N5" i="3"/>
  <c r="N25" i="3"/>
  <c r="N23" i="3"/>
  <c r="N16" i="3"/>
  <c r="N17" i="3"/>
  <c r="N21" i="3"/>
  <c r="N20" i="3"/>
  <c r="N8" i="3"/>
  <c r="N12" i="3"/>
  <c r="N3" i="3"/>
  <c r="N15" i="3"/>
  <c r="N26" i="3"/>
  <c r="N22" i="3"/>
  <c r="N14" i="3"/>
  <c r="N4" i="3"/>
  <c r="N11" i="3"/>
  <c r="N13" i="3"/>
  <c r="N24" i="3"/>
  <c r="N9" i="3"/>
  <c r="N7" i="3"/>
  <c r="N10" i="3"/>
  <c r="N8" i="6"/>
  <c r="N5" i="6"/>
  <c r="N23" i="6"/>
  <c r="N24" i="6"/>
  <c r="N9" i="6"/>
  <c r="N16" i="6"/>
  <c r="N21" i="6"/>
  <c r="N22" i="6"/>
  <c r="N11" i="6"/>
  <c r="N3" i="6"/>
  <c r="N18" i="6"/>
  <c r="N19" i="6"/>
  <c r="N13" i="6"/>
  <c r="N4" i="6"/>
  <c r="N14" i="6"/>
  <c r="N20" i="6"/>
  <c r="N15" i="6"/>
  <c r="N7" i="6"/>
  <c r="N17" i="6"/>
  <c r="N6" i="6"/>
  <c r="N12" i="6"/>
  <c r="N3" i="4"/>
  <c r="N5" i="4"/>
  <c r="N7" i="4"/>
  <c r="N6" i="4"/>
  <c r="N4" i="4"/>
  <c r="N8" i="4"/>
  <c r="N6" i="7"/>
  <c r="N10" i="7"/>
  <c r="N9" i="7"/>
  <c r="N3" i="7"/>
  <c r="N7" i="7"/>
  <c r="N8" i="7"/>
  <c r="N5" i="7"/>
  <c r="N17" i="8"/>
  <c r="N19" i="8"/>
  <c r="N16" i="8"/>
  <c r="N13" i="8"/>
  <c r="N15" i="8"/>
  <c r="N6" i="8"/>
  <c r="N7" i="8"/>
  <c r="N14" i="8"/>
  <c r="N18" i="8"/>
  <c r="N5" i="8"/>
  <c r="N10" i="8"/>
  <c r="N11" i="8"/>
  <c r="N8" i="8"/>
  <c r="N3" i="8"/>
  <c r="N9" i="8"/>
  <c r="N5" i="9"/>
  <c r="N6" i="9"/>
  <c r="N3" i="9"/>
  <c r="N7" i="9"/>
  <c r="N4" i="9"/>
</calcChain>
</file>

<file path=xl/sharedStrings.xml><?xml version="1.0" encoding="utf-8"?>
<sst xmlns="http://schemas.openxmlformats.org/spreadsheetml/2006/main" count="598" uniqueCount="167">
  <si>
    <t>Licence</t>
  </si>
  <si>
    <t>Nom</t>
  </si>
  <si>
    <t>Equipes</t>
  </si>
  <si>
    <t>S2</t>
  </si>
  <si>
    <t>Pascal</t>
  </si>
  <si>
    <t>S3</t>
  </si>
  <si>
    <t>S1</t>
  </si>
  <si>
    <t>Vincent</t>
  </si>
  <si>
    <t>PETIT</t>
  </si>
  <si>
    <t>Eric</t>
  </si>
  <si>
    <t>Florian</t>
  </si>
  <si>
    <t>Thierry</t>
  </si>
  <si>
    <t>COUTARD</t>
  </si>
  <si>
    <t>Serge</t>
  </si>
  <si>
    <t>Philippe</t>
  </si>
  <si>
    <t>GROULEZ</t>
  </si>
  <si>
    <t>CHOQUET</t>
  </si>
  <si>
    <t>Jérémy</t>
  </si>
  <si>
    <t>Hervé</t>
  </si>
  <si>
    <t>Stéphane</t>
  </si>
  <si>
    <t>Prénom</t>
  </si>
  <si>
    <t>S4</t>
  </si>
  <si>
    <t>S5</t>
  </si>
  <si>
    <t>S6</t>
  </si>
  <si>
    <t>TOTAL</t>
  </si>
  <si>
    <t>N°Série</t>
  </si>
  <si>
    <t>Alain</t>
  </si>
  <si>
    <t>ROUXMESNIL</t>
  </si>
  <si>
    <t>DEVILLE</t>
  </si>
  <si>
    <t>EXCOFFIER</t>
  </si>
  <si>
    <t>FECAMP</t>
  </si>
  <si>
    <t>COFFRE</t>
  </si>
  <si>
    <t>Angelo</t>
  </si>
  <si>
    <t>GUILLAUME</t>
  </si>
  <si>
    <t>Club</t>
  </si>
  <si>
    <t>YVETOT</t>
  </si>
  <si>
    <t>Catégorie</t>
  </si>
  <si>
    <t>s2</t>
  </si>
  <si>
    <t>Emilie</t>
  </si>
  <si>
    <t>d1</t>
  </si>
  <si>
    <t>STHRH</t>
  </si>
  <si>
    <t>MAROMME</t>
  </si>
  <si>
    <t>KERSPERN</t>
  </si>
  <si>
    <t>QUINDROIT</t>
  </si>
  <si>
    <t>PLANQUAIS</t>
  </si>
  <si>
    <t>Jean-Pierre</t>
  </si>
  <si>
    <t>ELBEUF</t>
  </si>
  <si>
    <t>LEMELLE</t>
  </si>
  <si>
    <t>Damien</t>
  </si>
  <si>
    <t>DECELLE</t>
  </si>
  <si>
    <t>Jean-Jacques</t>
  </si>
  <si>
    <t>ROUELLES</t>
  </si>
  <si>
    <t>Valentin</t>
  </si>
  <si>
    <t>CELLIER</t>
  </si>
  <si>
    <t>Gilles</t>
  </si>
  <si>
    <t>MARTIN</t>
  </si>
  <si>
    <t>PAQUET</t>
  </si>
  <si>
    <t>Jean-François</t>
  </si>
  <si>
    <t>BERDOU</t>
  </si>
  <si>
    <t>LACHEVRE</t>
  </si>
  <si>
    <t>Kevin</t>
  </si>
  <si>
    <t>GOGNET</t>
  </si>
  <si>
    <t>Bertrand</t>
  </si>
  <si>
    <t>DUPUIS</t>
  </si>
  <si>
    <t>HEQUET</t>
  </si>
  <si>
    <t>Daniel</t>
  </si>
  <si>
    <t>LES ANDELYS</t>
  </si>
  <si>
    <t>FOURNEAUX</t>
  </si>
  <si>
    <t>TREMBLAY</t>
  </si>
  <si>
    <t>PIETRANTONI</t>
  </si>
  <si>
    <t>CRIQUEBEUF</t>
  </si>
  <si>
    <t>MACQUET</t>
  </si>
  <si>
    <t>Jean-Baptiste</t>
  </si>
  <si>
    <t>BISSON</t>
  </si>
  <si>
    <t>Michel</t>
  </si>
  <si>
    <r>
      <t>ALEN</t>
    </r>
    <r>
      <rPr>
        <sz val="10"/>
        <color theme="1"/>
        <rFont val="Arial"/>
        <family val="2"/>
      </rPr>
      <t>Ç</t>
    </r>
    <r>
      <rPr>
        <sz val="11"/>
        <color theme="1"/>
        <rFont val="Calibri"/>
        <family val="2"/>
        <scheme val="minor"/>
      </rPr>
      <t>ON</t>
    </r>
  </si>
  <si>
    <t>DETE</t>
  </si>
  <si>
    <t>Carl</t>
  </si>
  <si>
    <t>ALBERTELLI</t>
  </si>
  <si>
    <t>Marco</t>
  </si>
  <si>
    <t>MARECHAL</t>
  </si>
  <si>
    <t>Mathieu</t>
  </si>
  <si>
    <t>PHILIPPE</t>
  </si>
  <si>
    <t>Roger</t>
  </si>
  <si>
    <t>ROUSSEAU</t>
  </si>
  <si>
    <t>FRUCHART</t>
  </si>
  <si>
    <t>Julia</t>
  </si>
  <si>
    <t>Margot</t>
  </si>
  <si>
    <t>KOVACEVIC</t>
  </si>
  <si>
    <t>Dragan</t>
  </si>
  <si>
    <t>ALENÇON</t>
  </si>
  <si>
    <t>Mébrura</t>
  </si>
  <si>
    <t>VETILLARD</t>
  </si>
  <si>
    <t>DA COSTA</t>
  </si>
  <si>
    <t>Classement</t>
  </si>
  <si>
    <t>VOISIN</t>
  </si>
  <si>
    <t>DEAUVILLE</t>
  </si>
  <si>
    <t>LEFEBVRE</t>
  </si>
  <si>
    <t>Patrick</t>
  </si>
  <si>
    <t>VIRE</t>
  </si>
  <si>
    <t>LECOQ</t>
  </si>
  <si>
    <t>RONDREUX</t>
  </si>
  <si>
    <t>EVREUX</t>
  </si>
  <si>
    <t>MULLER</t>
  </si>
  <si>
    <t>Albert</t>
  </si>
  <si>
    <t>DRESSER</t>
  </si>
  <si>
    <t>FLEURY</t>
  </si>
  <si>
    <t>Candice</t>
  </si>
  <si>
    <t>ARNIERES</t>
  </si>
  <si>
    <t>Nicolas</t>
  </si>
  <si>
    <t>HENRY</t>
  </si>
  <si>
    <t>Pierre</t>
  </si>
  <si>
    <t>Jean Philippe</t>
  </si>
  <si>
    <t xml:space="preserve"> </t>
  </si>
  <si>
    <t>03316841</t>
  </si>
  <si>
    <t>03247105</t>
  </si>
  <si>
    <t>03455207</t>
  </si>
  <si>
    <t>82665791</t>
  </si>
  <si>
    <t>02395278</t>
  </si>
  <si>
    <t>03454366</t>
  </si>
  <si>
    <t>01079709</t>
  </si>
  <si>
    <t>03186592</t>
  </si>
  <si>
    <t>02734934</t>
  </si>
  <si>
    <t>03315105</t>
  </si>
  <si>
    <t>82581729</t>
  </si>
  <si>
    <t>03343351</t>
  </si>
  <si>
    <t>02528970</t>
  </si>
  <si>
    <t>03315410</t>
  </si>
  <si>
    <t>02625786</t>
  </si>
  <si>
    <t>03164441</t>
  </si>
  <si>
    <t>03400890</t>
  </si>
  <si>
    <t>82529606</t>
  </si>
  <si>
    <t>82572816</t>
  </si>
  <si>
    <t>02505876</t>
  </si>
  <si>
    <t>82472275</t>
  </si>
  <si>
    <t>82475785</t>
  </si>
  <si>
    <t>D1</t>
  </si>
  <si>
    <t>82600907</t>
  </si>
  <si>
    <t>43247105</t>
  </si>
  <si>
    <t>03420899</t>
  </si>
  <si>
    <t>0751729</t>
  </si>
  <si>
    <t>00372624</t>
  </si>
  <si>
    <t>82661983</t>
  </si>
  <si>
    <t>82498145</t>
  </si>
  <si>
    <t>03384826</t>
  </si>
  <si>
    <t>03384822</t>
  </si>
  <si>
    <t>82528355</t>
  </si>
  <si>
    <t>82592534</t>
  </si>
  <si>
    <t>03165388</t>
  </si>
  <si>
    <t>82528354</t>
  </si>
  <si>
    <t>03315315</t>
  </si>
  <si>
    <t>00962381</t>
  </si>
  <si>
    <t>82592538</t>
  </si>
  <si>
    <t>03454702</t>
  </si>
  <si>
    <t>01010729</t>
  </si>
  <si>
    <t>00936800</t>
  </si>
  <si>
    <t>00865257</t>
  </si>
  <si>
    <t>02789537</t>
  </si>
  <si>
    <t>82485552</t>
  </si>
  <si>
    <t>JF</t>
  </si>
  <si>
    <t>S</t>
  </si>
  <si>
    <t>Score</t>
  </si>
  <si>
    <r>
      <t>ALEN</t>
    </r>
    <r>
      <rPr>
        <b/>
        <sz val="10"/>
        <color theme="1"/>
        <rFont val="Arial"/>
        <family val="2"/>
      </rPr>
      <t>Ç</t>
    </r>
    <r>
      <rPr>
        <b/>
        <sz val="11"/>
        <color theme="1"/>
        <rFont val="Calibri"/>
        <family val="2"/>
        <scheme val="minor"/>
      </rPr>
      <t>ON</t>
    </r>
  </si>
  <si>
    <t>Discipline</t>
  </si>
  <si>
    <t>P25</t>
  </si>
  <si>
    <t>PPC</t>
  </si>
  <si>
    <t>PStd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</si>
</sst>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7" fillId="0" borderId="0" xfId="0" applyFont="1"/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7" fillId="33" borderId="0" xfId="0" applyFont="1" applyFill="1"/>
    <xf numFmtId="0" fontId="17" fillId="33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1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35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7" fillId="33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44" fontId="17" fillId="33" borderId="0" xfId="42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onétaire" xfId="42" builtinId="4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A26" sqref="A26"/>
    </sheetView>
  </sheetViews>
  <sheetFormatPr baseColWidth="10" defaultRowHeight="15" x14ac:dyDescent="0.25"/>
  <cols>
    <col min="1" max="1" width="10.7109375" customWidth="1"/>
    <col min="2" max="2" width="0" hidden="1" customWidth="1"/>
    <col min="3" max="4" width="12.7109375" customWidth="1"/>
    <col min="5" max="5" width="11.42578125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8" x14ac:dyDescent="0.25">
      <c r="A1" s="25" t="s">
        <v>0</v>
      </c>
      <c r="B1" s="9" t="s">
        <v>25</v>
      </c>
      <c r="C1" s="25" t="s">
        <v>1</v>
      </c>
      <c r="D1" s="25" t="s">
        <v>20</v>
      </c>
      <c r="E1" s="9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7" t="s">
        <v>24</v>
      </c>
      <c r="O1" s="26" t="s">
        <v>94</v>
      </c>
    </row>
    <row r="2" spans="1:18" s="2" customFormat="1" x14ac:dyDescent="0.25">
      <c r="A2" s="25"/>
      <c r="B2" s="9"/>
      <c r="C2" s="25"/>
      <c r="D2" s="25"/>
      <c r="E2" s="9"/>
      <c r="F2" s="25"/>
      <c r="G2" s="25"/>
      <c r="H2" s="25"/>
      <c r="I2" s="25"/>
      <c r="J2" s="25"/>
      <c r="K2" s="25"/>
      <c r="L2" s="25"/>
      <c r="M2" s="25"/>
      <c r="N2" s="27"/>
      <c r="O2" s="26"/>
    </row>
    <row r="3" spans="1:18" x14ac:dyDescent="0.25">
      <c r="A3" s="7" t="s">
        <v>114</v>
      </c>
      <c r="C3" t="s">
        <v>88</v>
      </c>
      <c r="D3" t="s">
        <v>89</v>
      </c>
      <c r="F3" t="s">
        <v>90</v>
      </c>
      <c r="G3" s="8" t="s">
        <v>6</v>
      </c>
      <c r="H3" s="8">
        <v>91</v>
      </c>
      <c r="I3" s="8">
        <v>98</v>
      </c>
      <c r="J3" s="8">
        <v>95</v>
      </c>
      <c r="K3" s="8">
        <v>92</v>
      </c>
      <c r="L3" s="8">
        <v>95</v>
      </c>
      <c r="M3" s="8">
        <v>96</v>
      </c>
      <c r="N3" s="10">
        <f t="shared" ref="N3:N26" si="0">SUM(H3:M3)</f>
        <v>567</v>
      </c>
      <c r="O3" s="12">
        <v>1</v>
      </c>
    </row>
    <row r="4" spans="1:18" x14ac:dyDescent="0.25">
      <c r="A4" s="7" t="s">
        <v>115</v>
      </c>
      <c r="C4" s="2" t="s">
        <v>63</v>
      </c>
      <c r="D4" t="s">
        <v>52</v>
      </c>
      <c r="E4">
        <v>6</v>
      </c>
      <c r="F4" t="s">
        <v>27</v>
      </c>
      <c r="G4" s="8" t="s">
        <v>6</v>
      </c>
      <c r="H4" s="8">
        <v>94</v>
      </c>
      <c r="I4" s="8">
        <v>92</v>
      </c>
      <c r="J4" s="8">
        <v>96</v>
      </c>
      <c r="K4" s="8">
        <v>95</v>
      </c>
      <c r="L4" s="8">
        <v>93</v>
      </c>
      <c r="M4" s="8">
        <v>92</v>
      </c>
      <c r="N4" s="10">
        <f t="shared" si="0"/>
        <v>562</v>
      </c>
      <c r="O4" s="12">
        <v>2</v>
      </c>
    </row>
    <row r="5" spans="1:18" x14ac:dyDescent="0.25">
      <c r="A5" s="7" t="s">
        <v>116</v>
      </c>
      <c r="C5" t="s">
        <v>68</v>
      </c>
      <c r="D5" t="s">
        <v>7</v>
      </c>
      <c r="F5" t="s">
        <v>66</v>
      </c>
      <c r="G5" s="8" t="s">
        <v>6</v>
      </c>
      <c r="H5" s="8">
        <v>91</v>
      </c>
      <c r="I5" s="8">
        <v>92</v>
      </c>
      <c r="J5" s="8">
        <v>95</v>
      </c>
      <c r="K5" s="8">
        <v>94</v>
      </c>
      <c r="L5" s="8">
        <v>92</v>
      </c>
      <c r="M5" s="8">
        <v>93</v>
      </c>
      <c r="N5" s="10">
        <f t="shared" si="0"/>
        <v>557</v>
      </c>
      <c r="O5" s="12">
        <v>3</v>
      </c>
      <c r="R5" s="2"/>
    </row>
    <row r="6" spans="1:18" x14ac:dyDescent="0.25">
      <c r="A6" s="7" t="s">
        <v>117</v>
      </c>
      <c r="C6" t="s">
        <v>92</v>
      </c>
      <c r="D6" t="s">
        <v>14</v>
      </c>
      <c r="F6" t="s">
        <v>90</v>
      </c>
      <c r="G6" s="8" t="s">
        <v>6</v>
      </c>
      <c r="H6" s="8">
        <v>93</v>
      </c>
      <c r="I6" s="8">
        <v>88</v>
      </c>
      <c r="J6" s="8">
        <v>90</v>
      </c>
      <c r="K6" s="8">
        <v>92</v>
      </c>
      <c r="L6" s="8">
        <v>94</v>
      </c>
      <c r="M6" s="8">
        <v>95</v>
      </c>
      <c r="N6" s="10">
        <f t="shared" si="0"/>
        <v>552</v>
      </c>
      <c r="O6" s="12">
        <v>4</v>
      </c>
      <c r="R6" s="2"/>
    </row>
    <row r="7" spans="1:18" x14ac:dyDescent="0.25">
      <c r="A7" s="7" t="s">
        <v>118</v>
      </c>
      <c r="C7" s="2" t="s">
        <v>73</v>
      </c>
      <c r="D7" s="2" t="s">
        <v>74</v>
      </c>
      <c r="F7" s="2" t="s">
        <v>75</v>
      </c>
      <c r="G7" s="8" t="s">
        <v>5</v>
      </c>
      <c r="H7" s="8">
        <v>89</v>
      </c>
      <c r="I7" s="8">
        <v>95</v>
      </c>
      <c r="J7" s="8">
        <v>96</v>
      </c>
      <c r="K7" s="8">
        <v>93</v>
      </c>
      <c r="L7" s="8">
        <v>85</v>
      </c>
      <c r="M7" s="8">
        <v>87</v>
      </c>
      <c r="N7" s="10">
        <f t="shared" si="0"/>
        <v>545</v>
      </c>
      <c r="O7" s="12">
        <v>5</v>
      </c>
      <c r="R7" s="2"/>
    </row>
    <row r="8" spans="1:18" x14ac:dyDescent="0.25">
      <c r="A8" s="7" t="s">
        <v>119</v>
      </c>
      <c r="C8" t="s">
        <v>47</v>
      </c>
      <c r="D8" t="s">
        <v>48</v>
      </c>
      <c r="E8">
        <v>2</v>
      </c>
      <c r="F8" t="s">
        <v>35</v>
      </c>
      <c r="G8" s="8" t="s">
        <v>6</v>
      </c>
      <c r="H8" s="8">
        <v>97</v>
      </c>
      <c r="I8" s="8">
        <v>94</v>
      </c>
      <c r="J8" s="8">
        <v>92</v>
      </c>
      <c r="K8" s="8">
        <v>90</v>
      </c>
      <c r="L8" s="8">
        <v>87</v>
      </c>
      <c r="M8" s="8">
        <v>82</v>
      </c>
      <c r="N8" s="10">
        <f t="shared" si="0"/>
        <v>542</v>
      </c>
      <c r="O8" s="12">
        <v>6</v>
      </c>
      <c r="R8" s="2"/>
    </row>
    <row r="9" spans="1:18" x14ac:dyDescent="0.25">
      <c r="A9" s="7" t="s">
        <v>120</v>
      </c>
      <c r="C9" t="s">
        <v>12</v>
      </c>
      <c r="D9" t="s">
        <v>10</v>
      </c>
      <c r="F9" t="s">
        <v>41</v>
      </c>
      <c r="G9" s="8" t="s">
        <v>5</v>
      </c>
      <c r="H9" s="8">
        <v>90</v>
      </c>
      <c r="I9" s="8">
        <v>92</v>
      </c>
      <c r="J9" s="8">
        <v>93</v>
      </c>
      <c r="K9" s="8">
        <v>83</v>
      </c>
      <c r="L9" s="8">
        <v>90</v>
      </c>
      <c r="M9" s="8">
        <v>83</v>
      </c>
      <c r="N9" s="10">
        <f t="shared" si="0"/>
        <v>531</v>
      </c>
      <c r="O9" s="12">
        <v>7</v>
      </c>
      <c r="R9" s="2"/>
    </row>
    <row r="10" spans="1:18" x14ac:dyDescent="0.25">
      <c r="A10" s="7" t="s">
        <v>121</v>
      </c>
      <c r="C10" s="2" t="s">
        <v>78</v>
      </c>
      <c r="D10" s="2" t="s">
        <v>79</v>
      </c>
      <c r="F10" s="2" t="s">
        <v>70</v>
      </c>
      <c r="G10" s="8" t="s">
        <v>3</v>
      </c>
      <c r="H10" s="8">
        <v>85</v>
      </c>
      <c r="I10" s="8">
        <v>91</v>
      </c>
      <c r="J10" s="8">
        <v>83</v>
      </c>
      <c r="K10" s="8">
        <v>81</v>
      </c>
      <c r="L10" s="8">
        <v>94</v>
      </c>
      <c r="M10" s="8">
        <v>96</v>
      </c>
      <c r="N10" s="10">
        <f t="shared" si="0"/>
        <v>530</v>
      </c>
      <c r="O10" s="12">
        <v>8</v>
      </c>
      <c r="R10" s="2"/>
    </row>
    <row r="11" spans="1:18" x14ac:dyDescent="0.25">
      <c r="A11" s="7" t="s">
        <v>122</v>
      </c>
      <c r="C11" s="2" t="s">
        <v>76</v>
      </c>
      <c r="D11" s="2" t="s">
        <v>77</v>
      </c>
      <c r="F11" s="2" t="s">
        <v>46</v>
      </c>
      <c r="G11" s="8" t="s">
        <v>3</v>
      </c>
      <c r="H11" s="8">
        <v>86</v>
      </c>
      <c r="I11" s="8">
        <v>90</v>
      </c>
      <c r="J11" s="8">
        <v>85</v>
      </c>
      <c r="K11" s="8">
        <v>88</v>
      </c>
      <c r="L11" s="8">
        <v>91</v>
      </c>
      <c r="M11" s="8">
        <v>89</v>
      </c>
      <c r="N11" s="10">
        <f t="shared" si="0"/>
        <v>529</v>
      </c>
      <c r="O11" s="12">
        <v>9</v>
      </c>
      <c r="R11" s="2"/>
    </row>
    <row r="12" spans="1:18" ht="15" customHeight="1" x14ac:dyDescent="0.25">
      <c r="A12" s="7" t="s">
        <v>137</v>
      </c>
      <c r="C12" t="s">
        <v>88</v>
      </c>
      <c r="D12" t="s">
        <v>91</v>
      </c>
      <c r="F12" t="s">
        <v>90</v>
      </c>
      <c r="G12" s="8" t="s">
        <v>39</v>
      </c>
      <c r="H12" s="8">
        <v>82</v>
      </c>
      <c r="I12" s="8">
        <v>83</v>
      </c>
      <c r="J12" s="8">
        <v>89</v>
      </c>
      <c r="K12" s="8">
        <v>83</v>
      </c>
      <c r="L12" s="8">
        <v>92</v>
      </c>
      <c r="M12" s="8">
        <v>97</v>
      </c>
      <c r="N12" s="10">
        <f t="shared" si="0"/>
        <v>526</v>
      </c>
      <c r="O12" s="12">
        <v>10</v>
      </c>
      <c r="R12" s="2"/>
    </row>
    <row r="13" spans="1:18" x14ac:dyDescent="0.25">
      <c r="A13" s="7" t="s">
        <v>123</v>
      </c>
      <c r="C13" s="2" t="s">
        <v>49</v>
      </c>
      <c r="D13" s="2" t="s">
        <v>50</v>
      </c>
      <c r="E13">
        <v>0</v>
      </c>
      <c r="F13" s="2" t="s">
        <v>51</v>
      </c>
      <c r="G13" s="8" t="s">
        <v>5</v>
      </c>
      <c r="H13" s="8">
        <v>93</v>
      </c>
      <c r="I13" s="8">
        <v>91</v>
      </c>
      <c r="J13" s="8">
        <v>88</v>
      </c>
      <c r="K13" s="8">
        <v>83</v>
      </c>
      <c r="L13" s="8">
        <v>84</v>
      </c>
      <c r="M13" s="8">
        <v>86</v>
      </c>
      <c r="N13" s="10">
        <f t="shared" si="0"/>
        <v>525</v>
      </c>
      <c r="O13" s="12">
        <v>11</v>
      </c>
      <c r="R13" s="2"/>
    </row>
    <row r="14" spans="1:18" x14ac:dyDescent="0.25">
      <c r="A14" s="7" t="s">
        <v>124</v>
      </c>
      <c r="C14" s="2" t="s">
        <v>67</v>
      </c>
      <c r="D14" s="2" t="s">
        <v>38</v>
      </c>
      <c r="E14" s="2"/>
      <c r="F14" s="2" t="s">
        <v>27</v>
      </c>
      <c r="G14" s="8" t="s">
        <v>136</v>
      </c>
      <c r="H14" s="8">
        <v>93</v>
      </c>
      <c r="I14" s="8">
        <v>86</v>
      </c>
      <c r="J14" s="8">
        <v>86</v>
      </c>
      <c r="K14" s="8">
        <v>87</v>
      </c>
      <c r="L14" s="8">
        <v>81</v>
      </c>
      <c r="M14" s="8">
        <v>89</v>
      </c>
      <c r="N14" s="10">
        <f t="shared" si="0"/>
        <v>522</v>
      </c>
      <c r="O14" s="12">
        <v>12</v>
      </c>
      <c r="R14" s="2"/>
    </row>
    <row r="15" spans="1:18" x14ac:dyDescent="0.25">
      <c r="A15" s="7" t="s">
        <v>125</v>
      </c>
      <c r="B15">
        <v>1</v>
      </c>
      <c r="C15" s="2" t="s">
        <v>64</v>
      </c>
      <c r="D15" s="2" t="s">
        <v>65</v>
      </c>
      <c r="E15" s="2">
        <v>0</v>
      </c>
      <c r="F15" s="2" t="s">
        <v>66</v>
      </c>
      <c r="G15" s="8" t="s">
        <v>3</v>
      </c>
      <c r="H15" s="8">
        <v>89</v>
      </c>
      <c r="I15" s="8">
        <v>88</v>
      </c>
      <c r="J15" s="8">
        <v>89</v>
      </c>
      <c r="K15" s="8">
        <v>83</v>
      </c>
      <c r="L15" s="8">
        <v>80</v>
      </c>
      <c r="M15" s="8">
        <v>81</v>
      </c>
      <c r="N15" s="10">
        <f t="shared" si="0"/>
        <v>510</v>
      </c>
      <c r="O15" s="12">
        <v>13</v>
      </c>
      <c r="R15" s="2"/>
    </row>
    <row r="16" spans="1:18" x14ac:dyDescent="0.25">
      <c r="A16" s="7" t="s">
        <v>126</v>
      </c>
      <c r="C16" s="2" t="s">
        <v>69</v>
      </c>
      <c r="D16" s="2" t="s">
        <v>4</v>
      </c>
      <c r="E16">
        <v>0</v>
      </c>
      <c r="F16" s="2" t="s">
        <v>70</v>
      </c>
      <c r="G16" s="8" t="s">
        <v>5</v>
      </c>
      <c r="H16" s="8">
        <v>92</v>
      </c>
      <c r="I16" s="8">
        <v>90</v>
      </c>
      <c r="J16" s="8">
        <v>92</v>
      </c>
      <c r="K16" s="8">
        <v>75</v>
      </c>
      <c r="L16" s="8">
        <v>81</v>
      </c>
      <c r="M16" s="8">
        <v>75</v>
      </c>
      <c r="N16" s="10">
        <f t="shared" si="0"/>
        <v>505</v>
      </c>
      <c r="O16" s="12">
        <v>14</v>
      </c>
      <c r="R16" s="2"/>
    </row>
    <row r="17" spans="1:18" x14ac:dyDescent="0.25">
      <c r="A17" s="7" t="s">
        <v>127</v>
      </c>
      <c r="C17" s="2" t="s">
        <v>82</v>
      </c>
      <c r="D17" s="2" t="s">
        <v>83</v>
      </c>
      <c r="F17" s="2" t="s">
        <v>66</v>
      </c>
      <c r="G17" s="8" t="s">
        <v>3</v>
      </c>
      <c r="H17" s="8">
        <v>79</v>
      </c>
      <c r="I17" s="8">
        <v>86</v>
      </c>
      <c r="J17" s="8">
        <v>83</v>
      </c>
      <c r="K17" s="8">
        <v>85</v>
      </c>
      <c r="L17" s="8">
        <v>88</v>
      </c>
      <c r="M17" s="8">
        <v>82</v>
      </c>
      <c r="N17" s="10">
        <f t="shared" si="0"/>
        <v>503</v>
      </c>
      <c r="O17" s="12">
        <v>15</v>
      </c>
      <c r="R17" s="2"/>
    </row>
    <row r="18" spans="1:18" x14ac:dyDescent="0.25">
      <c r="A18" s="7" t="s">
        <v>128</v>
      </c>
      <c r="C18" s="2" t="s">
        <v>53</v>
      </c>
      <c r="D18" s="2" t="s">
        <v>54</v>
      </c>
      <c r="F18" s="2" t="s">
        <v>40</v>
      </c>
      <c r="G18" s="8" t="s">
        <v>5</v>
      </c>
      <c r="H18" s="8">
        <v>92</v>
      </c>
      <c r="I18" s="8">
        <v>93</v>
      </c>
      <c r="J18" s="8">
        <v>94</v>
      </c>
      <c r="K18" s="8">
        <v>64</v>
      </c>
      <c r="L18" s="8">
        <v>78</v>
      </c>
      <c r="M18" s="8">
        <v>78</v>
      </c>
      <c r="N18" s="10">
        <f t="shared" si="0"/>
        <v>499</v>
      </c>
      <c r="O18" s="12">
        <v>16</v>
      </c>
      <c r="R18" s="2"/>
    </row>
    <row r="19" spans="1:18" x14ac:dyDescent="0.25">
      <c r="A19" s="7" t="s">
        <v>129</v>
      </c>
      <c r="C19" s="2" t="s">
        <v>71</v>
      </c>
      <c r="D19" s="2" t="s">
        <v>72</v>
      </c>
      <c r="F19" s="2" t="s">
        <v>27</v>
      </c>
      <c r="G19" s="8" t="s">
        <v>6</v>
      </c>
      <c r="H19" s="8">
        <v>86</v>
      </c>
      <c r="I19" s="8">
        <v>82</v>
      </c>
      <c r="J19" s="8">
        <v>79</v>
      </c>
      <c r="K19" s="8">
        <v>79</v>
      </c>
      <c r="L19" s="8">
        <v>83</v>
      </c>
      <c r="M19" s="8">
        <v>71</v>
      </c>
      <c r="N19" s="10">
        <f t="shared" si="0"/>
        <v>480</v>
      </c>
      <c r="O19" s="12">
        <v>17</v>
      </c>
      <c r="R19" s="2"/>
    </row>
    <row r="20" spans="1:18" x14ac:dyDescent="0.25">
      <c r="A20" s="7" t="s">
        <v>130</v>
      </c>
      <c r="C20" s="2" t="s">
        <v>80</v>
      </c>
      <c r="D20" s="2" t="s">
        <v>81</v>
      </c>
      <c r="F20" s="2" t="s">
        <v>28</v>
      </c>
      <c r="G20" s="8" t="s">
        <v>6</v>
      </c>
      <c r="H20" s="8">
        <v>74</v>
      </c>
      <c r="I20" s="8">
        <v>83</v>
      </c>
      <c r="J20" s="8">
        <v>75</v>
      </c>
      <c r="K20" s="8">
        <v>79</v>
      </c>
      <c r="L20" s="8">
        <v>81</v>
      </c>
      <c r="M20" s="8">
        <v>81</v>
      </c>
      <c r="N20" s="10">
        <f t="shared" si="0"/>
        <v>473</v>
      </c>
      <c r="O20" s="12">
        <v>18</v>
      </c>
      <c r="R20" s="2"/>
    </row>
    <row r="21" spans="1:18" x14ac:dyDescent="0.25">
      <c r="A21" s="7" t="s">
        <v>131</v>
      </c>
      <c r="C21" s="2" t="s">
        <v>55</v>
      </c>
      <c r="D21" s="2" t="s">
        <v>87</v>
      </c>
      <c r="E21" s="2"/>
      <c r="F21" s="2" t="s">
        <v>66</v>
      </c>
      <c r="G21" s="8" t="s">
        <v>136</v>
      </c>
      <c r="H21" s="8">
        <v>79</v>
      </c>
      <c r="I21" s="8">
        <v>71</v>
      </c>
      <c r="J21" s="8">
        <v>71</v>
      </c>
      <c r="K21" s="8">
        <v>83</v>
      </c>
      <c r="L21" s="8">
        <v>78</v>
      </c>
      <c r="M21" s="8">
        <v>88</v>
      </c>
      <c r="N21" s="10">
        <f t="shared" si="0"/>
        <v>470</v>
      </c>
      <c r="O21" s="12">
        <v>19</v>
      </c>
      <c r="R21" s="2"/>
    </row>
    <row r="22" spans="1:18" x14ac:dyDescent="0.25">
      <c r="A22" s="7" t="s">
        <v>132</v>
      </c>
      <c r="C22" s="2" t="s">
        <v>85</v>
      </c>
      <c r="D22" s="2" t="s">
        <v>86</v>
      </c>
      <c r="F22" s="2" t="s">
        <v>66</v>
      </c>
      <c r="G22" s="8" t="s">
        <v>136</v>
      </c>
      <c r="H22" s="8">
        <v>83</v>
      </c>
      <c r="I22" s="8">
        <v>70</v>
      </c>
      <c r="J22" s="8">
        <v>76</v>
      </c>
      <c r="K22" s="8">
        <v>74</v>
      </c>
      <c r="L22" s="8">
        <v>76</v>
      </c>
      <c r="M22" s="8">
        <v>84</v>
      </c>
      <c r="N22" s="10">
        <f t="shared" si="0"/>
        <v>463</v>
      </c>
      <c r="O22" s="12">
        <v>20</v>
      </c>
      <c r="R22" s="2"/>
    </row>
    <row r="23" spans="1:18" x14ac:dyDescent="0.25">
      <c r="A23" s="7" t="s">
        <v>133</v>
      </c>
      <c r="C23" s="2" t="s">
        <v>44</v>
      </c>
      <c r="D23" s="2" t="s">
        <v>45</v>
      </c>
      <c r="F23" s="2" t="s">
        <v>27</v>
      </c>
      <c r="G23" s="8" t="s">
        <v>5</v>
      </c>
      <c r="H23" s="8">
        <v>77</v>
      </c>
      <c r="I23" s="8">
        <v>77</v>
      </c>
      <c r="J23" s="8">
        <v>64</v>
      </c>
      <c r="K23" s="8">
        <v>67</v>
      </c>
      <c r="L23" s="8">
        <v>57</v>
      </c>
      <c r="M23" s="8">
        <v>88</v>
      </c>
      <c r="N23" s="10">
        <f t="shared" si="0"/>
        <v>430</v>
      </c>
      <c r="O23" s="12">
        <v>21</v>
      </c>
      <c r="R23" s="2"/>
    </row>
    <row r="24" spans="1:18" x14ac:dyDescent="0.25">
      <c r="A24" s="7" t="s">
        <v>134</v>
      </c>
      <c r="C24" s="2" t="s">
        <v>93</v>
      </c>
      <c r="D24" s="2" t="s">
        <v>65</v>
      </c>
      <c r="F24" s="2" t="s">
        <v>90</v>
      </c>
      <c r="G24" s="8" t="s">
        <v>6</v>
      </c>
      <c r="H24" s="8">
        <v>71</v>
      </c>
      <c r="I24" s="8">
        <v>72</v>
      </c>
      <c r="J24" s="8">
        <v>76</v>
      </c>
      <c r="K24" s="8">
        <v>65</v>
      </c>
      <c r="L24" s="8">
        <v>56</v>
      </c>
      <c r="M24" s="8">
        <v>83</v>
      </c>
      <c r="N24" s="10">
        <f t="shared" si="0"/>
        <v>423</v>
      </c>
      <c r="O24" s="12">
        <v>22</v>
      </c>
      <c r="R24" s="2"/>
    </row>
    <row r="25" spans="1:18" x14ac:dyDescent="0.25">
      <c r="A25" s="7" t="s">
        <v>135</v>
      </c>
      <c r="B25" s="2"/>
      <c r="C25" s="2" t="s">
        <v>84</v>
      </c>
      <c r="D25" s="2" t="s">
        <v>4</v>
      </c>
      <c r="E25" s="2"/>
      <c r="F25" s="2" t="s">
        <v>66</v>
      </c>
      <c r="G25" s="8" t="s">
        <v>3</v>
      </c>
      <c r="H25" s="8">
        <v>65</v>
      </c>
      <c r="I25" s="8">
        <v>61</v>
      </c>
      <c r="J25" s="8">
        <v>56</v>
      </c>
      <c r="K25" s="8">
        <v>68</v>
      </c>
      <c r="L25" s="8">
        <v>69</v>
      </c>
      <c r="M25" s="8">
        <v>77</v>
      </c>
      <c r="N25" s="10">
        <f t="shared" si="0"/>
        <v>396</v>
      </c>
      <c r="O25" s="12">
        <v>23</v>
      </c>
      <c r="R25" s="2"/>
    </row>
    <row r="26" spans="1:18" x14ac:dyDescent="0.25">
      <c r="N26">
        <f t="shared" si="0"/>
        <v>0</v>
      </c>
      <c r="R26" s="2"/>
    </row>
    <row r="28" spans="1:18" s="2" customFormat="1" x14ac:dyDescent="0.25"/>
    <row r="29" spans="1:18" s="2" customFormat="1" x14ac:dyDescent="0.25"/>
    <row r="30" spans="1:18" s="2" customFormat="1" x14ac:dyDescent="0.25"/>
    <row r="31" spans="1:18" x14ac:dyDescent="0.25">
      <c r="A31" s="2"/>
      <c r="B31" s="2"/>
      <c r="C31" s="2"/>
      <c r="D31" s="2"/>
      <c r="E31" s="2"/>
      <c r="F31" s="2"/>
      <c r="G31" s="2"/>
    </row>
  </sheetData>
  <sortState ref="A3:O26">
    <sortCondition descending="1" ref="N3:N26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&amp;CPISTOLET 25M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6" sqref="A16"/>
    </sheetView>
  </sheetViews>
  <sheetFormatPr baseColWidth="10" defaultRowHeight="15" x14ac:dyDescent="0.25"/>
  <cols>
    <col min="1" max="1" width="12.7109375" style="4" customWidth="1"/>
    <col min="2" max="2" width="11.85546875" customWidth="1"/>
    <col min="3" max="4" width="12.7109375" customWidth="1"/>
    <col min="5" max="5" width="6.7109375" customWidth="1"/>
    <col min="6" max="6" width="10.7109375" customWidth="1"/>
  </cols>
  <sheetData>
    <row r="1" spans="1:7" x14ac:dyDescent="0.25">
      <c r="A1" s="25" t="s">
        <v>34</v>
      </c>
      <c r="B1" s="25" t="s">
        <v>1</v>
      </c>
      <c r="C1" s="25" t="s">
        <v>20</v>
      </c>
      <c r="D1" s="25" t="s">
        <v>161</v>
      </c>
      <c r="E1" s="25" t="s">
        <v>24</v>
      </c>
      <c r="F1" s="26" t="s">
        <v>94</v>
      </c>
    </row>
    <row r="2" spans="1:7" x14ac:dyDescent="0.25">
      <c r="A2" s="25"/>
      <c r="B2" s="25"/>
      <c r="C2" s="25"/>
      <c r="D2" s="25"/>
      <c r="E2" s="25"/>
      <c r="F2" s="26"/>
    </row>
    <row r="3" spans="1:7" x14ac:dyDescent="0.25">
      <c r="A3" s="5" t="s">
        <v>27</v>
      </c>
      <c r="B3" s="4" t="s">
        <v>58</v>
      </c>
      <c r="C3" s="4" t="s">
        <v>38</v>
      </c>
      <c r="D3" s="10">
        <v>572</v>
      </c>
      <c r="E3" s="25">
        <f>D3+D4+D5</f>
        <v>1709</v>
      </c>
      <c r="F3" s="26">
        <v>1</v>
      </c>
    </row>
    <row r="4" spans="1:7" x14ac:dyDescent="0.25">
      <c r="B4" s="4" t="s">
        <v>56</v>
      </c>
      <c r="C4" s="4" t="s">
        <v>57</v>
      </c>
      <c r="D4" s="10">
        <v>569</v>
      </c>
      <c r="E4" s="25"/>
      <c r="F4" s="26"/>
    </row>
    <row r="5" spans="1:7" x14ac:dyDescent="0.25">
      <c r="B5" s="4" t="s">
        <v>59</v>
      </c>
      <c r="C5" s="4" t="s">
        <v>60</v>
      </c>
      <c r="D5" s="10">
        <v>568</v>
      </c>
      <c r="E5" s="25"/>
      <c r="F5" s="26"/>
    </row>
    <row r="6" spans="1:7" x14ac:dyDescent="0.25">
      <c r="B6" s="4"/>
      <c r="C6" s="4"/>
      <c r="E6" s="21"/>
      <c r="F6" s="22"/>
    </row>
    <row r="7" spans="1:7" x14ac:dyDescent="0.25">
      <c r="A7" s="5" t="s">
        <v>30</v>
      </c>
      <c r="B7" s="4" t="s">
        <v>29</v>
      </c>
      <c r="C7" s="4" t="s">
        <v>14</v>
      </c>
      <c r="D7" s="10">
        <v>582</v>
      </c>
      <c r="E7" s="25">
        <f>D7+D8+D9</f>
        <v>1702</v>
      </c>
      <c r="F7" s="26">
        <v>2</v>
      </c>
    </row>
    <row r="8" spans="1:7" x14ac:dyDescent="0.25">
      <c r="B8" s="4" t="s">
        <v>15</v>
      </c>
      <c r="C8" s="4" t="s">
        <v>19</v>
      </c>
      <c r="D8" s="10">
        <v>570</v>
      </c>
      <c r="E8" s="25"/>
      <c r="F8" s="26"/>
    </row>
    <row r="9" spans="1:7" x14ac:dyDescent="0.25">
      <c r="B9" s="4" t="s">
        <v>43</v>
      </c>
      <c r="C9" s="4" t="s">
        <v>26</v>
      </c>
      <c r="D9" s="10">
        <v>550</v>
      </c>
      <c r="E9" s="25"/>
      <c r="F9" s="26"/>
    </row>
    <row r="10" spans="1:7" x14ac:dyDescent="0.25">
      <c r="B10" s="4"/>
      <c r="C10" s="4"/>
      <c r="E10" s="21"/>
      <c r="F10" s="22"/>
    </row>
    <row r="11" spans="1:7" x14ac:dyDescent="0.25">
      <c r="A11" s="5" t="s">
        <v>108</v>
      </c>
      <c r="B11" s="4" t="s">
        <v>106</v>
      </c>
      <c r="C11" s="4" t="s">
        <v>107</v>
      </c>
      <c r="D11" s="10">
        <v>573</v>
      </c>
      <c r="E11" s="25">
        <f>D11+D12+D13</f>
        <v>1686</v>
      </c>
      <c r="F11" s="26">
        <v>3</v>
      </c>
    </row>
    <row r="12" spans="1:7" x14ac:dyDescent="0.25">
      <c r="B12" s="4" t="s">
        <v>106</v>
      </c>
      <c r="C12" s="4" t="s">
        <v>109</v>
      </c>
      <c r="D12" s="10">
        <v>569</v>
      </c>
      <c r="E12" s="25"/>
      <c r="F12" s="26"/>
    </row>
    <row r="13" spans="1:7" x14ac:dyDescent="0.25">
      <c r="B13" s="4" t="s">
        <v>110</v>
      </c>
      <c r="C13" s="4" t="s">
        <v>111</v>
      </c>
      <c r="D13" s="10">
        <v>544</v>
      </c>
      <c r="E13" s="25"/>
      <c r="F13" s="26"/>
    </row>
    <row r="14" spans="1:7" x14ac:dyDescent="0.25">
      <c r="E14" s="21"/>
      <c r="F14" s="21"/>
      <c r="G14" s="21"/>
    </row>
    <row r="15" spans="1:7" x14ac:dyDescent="0.25">
      <c r="B15" s="4"/>
      <c r="C15" s="4"/>
      <c r="E15" s="21"/>
      <c r="F15" s="21"/>
      <c r="G15" s="21"/>
    </row>
    <row r="16" spans="1:7" x14ac:dyDescent="0.25">
      <c r="B16" s="4"/>
      <c r="C16" s="4"/>
      <c r="E16" s="21"/>
      <c r="F16" s="21"/>
      <c r="G16" s="21"/>
    </row>
    <row r="17" spans="2:7" x14ac:dyDescent="0.25">
      <c r="B17" s="4"/>
      <c r="C17" s="4"/>
      <c r="E17" s="21"/>
      <c r="F17" s="21"/>
      <c r="G17" s="21"/>
    </row>
    <row r="18" spans="2:7" x14ac:dyDescent="0.25">
      <c r="B18" s="4"/>
      <c r="C18" s="4"/>
      <c r="E18" s="21"/>
      <c r="F18" s="21"/>
      <c r="G18" s="21"/>
    </row>
    <row r="19" spans="2:7" x14ac:dyDescent="0.25">
      <c r="B19" s="4"/>
      <c r="C19" s="4"/>
      <c r="E19" s="21"/>
      <c r="F19" s="21"/>
      <c r="G19" s="21"/>
    </row>
    <row r="20" spans="2:7" x14ac:dyDescent="0.25">
      <c r="B20" s="4"/>
      <c r="C20" s="4"/>
      <c r="E20" s="21"/>
      <c r="F20" s="21"/>
      <c r="G20" s="21"/>
    </row>
    <row r="21" spans="2:7" x14ac:dyDescent="0.25">
      <c r="E21" s="21"/>
      <c r="F21" s="21"/>
      <c r="G21" s="21"/>
    </row>
  </sheetData>
  <mergeCells count="12">
    <mergeCell ref="F11:F13"/>
    <mergeCell ref="B1:B2"/>
    <mergeCell ref="C1:C2"/>
    <mergeCell ref="A1:A2"/>
    <mergeCell ref="D1:D2"/>
    <mergeCell ref="F1:F2"/>
    <mergeCell ref="E1:E2"/>
    <mergeCell ref="E3:E5"/>
    <mergeCell ref="E7:E9"/>
    <mergeCell ref="E11:E13"/>
    <mergeCell ref="F7:F9"/>
    <mergeCell ref="F3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Zeros="0" workbookViewId="0">
      <selection activeCell="A25" sqref="A25"/>
    </sheetView>
  </sheetViews>
  <sheetFormatPr baseColWidth="10" defaultRowHeight="15" x14ac:dyDescent="0.25"/>
  <cols>
    <col min="1" max="1" width="10.7109375" customWidth="1"/>
    <col min="2" max="2" width="0" hidden="1" customWidth="1"/>
    <col min="3" max="4" width="12.7109375" customWidth="1"/>
    <col min="5" max="5" width="11.42578125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5" x14ac:dyDescent="0.25">
      <c r="A1" s="25" t="s">
        <v>0</v>
      </c>
      <c r="B1" s="13" t="s">
        <v>25</v>
      </c>
      <c r="C1" s="25" t="s">
        <v>1</v>
      </c>
      <c r="D1" s="25" t="s">
        <v>20</v>
      </c>
      <c r="E1" s="13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5" t="s">
        <v>24</v>
      </c>
      <c r="O1" s="26" t="s">
        <v>94</v>
      </c>
    </row>
    <row r="2" spans="1:15" s="2" customFormat="1" x14ac:dyDescent="0.25">
      <c r="A2" s="25"/>
      <c r="B2" s="13"/>
      <c r="C2" s="25"/>
      <c r="D2" s="25"/>
      <c r="E2" s="13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x14ac:dyDescent="0.25">
      <c r="A3" s="7" t="s">
        <v>114</v>
      </c>
      <c r="C3" s="2" t="s">
        <v>88</v>
      </c>
      <c r="D3" t="s">
        <v>89</v>
      </c>
      <c r="F3" t="s">
        <v>90</v>
      </c>
      <c r="G3" s="8" t="s">
        <v>6</v>
      </c>
      <c r="H3" s="8">
        <v>96</v>
      </c>
      <c r="I3" s="8">
        <v>97</v>
      </c>
      <c r="J3" s="8">
        <v>92</v>
      </c>
      <c r="K3" s="8">
        <v>90</v>
      </c>
      <c r="L3" s="8">
        <v>86</v>
      </c>
      <c r="M3" s="8">
        <v>86</v>
      </c>
      <c r="N3" s="10">
        <f t="shared" ref="N3:N24" si="0">SUM(H3:M3)</f>
        <v>547</v>
      </c>
      <c r="O3" s="12">
        <v>1</v>
      </c>
    </row>
    <row r="4" spans="1:15" x14ac:dyDescent="0.25">
      <c r="A4" s="7" t="s">
        <v>138</v>
      </c>
      <c r="B4" s="2"/>
      <c r="C4" s="2" t="s">
        <v>63</v>
      </c>
      <c r="D4" s="2" t="s">
        <v>52</v>
      </c>
      <c r="E4" s="2">
        <v>6</v>
      </c>
      <c r="F4" s="2" t="s">
        <v>27</v>
      </c>
      <c r="G4" s="8" t="s">
        <v>6</v>
      </c>
      <c r="H4" s="8">
        <v>96</v>
      </c>
      <c r="I4" s="8">
        <v>92</v>
      </c>
      <c r="J4" s="8">
        <v>89</v>
      </c>
      <c r="K4" s="8">
        <v>94</v>
      </c>
      <c r="L4" s="8">
        <v>89</v>
      </c>
      <c r="M4" s="8">
        <v>86</v>
      </c>
      <c r="N4" s="10">
        <f t="shared" si="0"/>
        <v>546</v>
      </c>
      <c r="O4" s="12">
        <v>2</v>
      </c>
    </row>
    <row r="5" spans="1:15" x14ac:dyDescent="0.25">
      <c r="A5" s="7" t="s">
        <v>116</v>
      </c>
      <c r="C5" t="s">
        <v>68</v>
      </c>
      <c r="D5" t="s">
        <v>7</v>
      </c>
      <c r="F5" t="s">
        <v>66</v>
      </c>
      <c r="G5" s="8" t="s">
        <v>6</v>
      </c>
      <c r="H5" s="8">
        <v>89</v>
      </c>
      <c r="I5" s="8">
        <v>91</v>
      </c>
      <c r="J5" s="8">
        <v>87</v>
      </c>
      <c r="K5" s="8">
        <v>89</v>
      </c>
      <c r="L5" s="8">
        <v>91</v>
      </c>
      <c r="M5" s="8">
        <v>91</v>
      </c>
      <c r="N5" s="10">
        <f t="shared" si="0"/>
        <v>538</v>
      </c>
      <c r="O5" s="12">
        <v>3</v>
      </c>
    </row>
    <row r="6" spans="1:15" x14ac:dyDescent="0.25">
      <c r="A6" s="7" t="s">
        <v>118</v>
      </c>
      <c r="C6" t="s">
        <v>73</v>
      </c>
      <c r="D6" t="s">
        <v>74</v>
      </c>
      <c r="F6" t="s">
        <v>75</v>
      </c>
      <c r="G6" s="8" t="s">
        <v>5</v>
      </c>
      <c r="H6" s="8">
        <v>94</v>
      </c>
      <c r="I6" s="8">
        <v>90</v>
      </c>
      <c r="J6" s="8">
        <v>93</v>
      </c>
      <c r="K6" s="8">
        <v>92</v>
      </c>
      <c r="L6" s="8">
        <v>87</v>
      </c>
      <c r="M6" s="8">
        <v>80</v>
      </c>
      <c r="N6" s="10">
        <f t="shared" si="0"/>
        <v>536</v>
      </c>
      <c r="O6" s="12">
        <v>4</v>
      </c>
    </row>
    <row r="7" spans="1:15" x14ac:dyDescent="0.25">
      <c r="A7" s="7" t="s">
        <v>139</v>
      </c>
      <c r="C7" t="s">
        <v>31</v>
      </c>
      <c r="D7" t="s">
        <v>11</v>
      </c>
      <c r="F7" t="s">
        <v>27</v>
      </c>
      <c r="G7" s="8" t="s">
        <v>3</v>
      </c>
      <c r="H7" s="8">
        <v>92</v>
      </c>
      <c r="I7" s="8">
        <v>90</v>
      </c>
      <c r="J7" s="8">
        <v>87</v>
      </c>
      <c r="K7" s="8">
        <v>87</v>
      </c>
      <c r="L7" s="8">
        <v>87</v>
      </c>
      <c r="M7" s="8">
        <v>84</v>
      </c>
      <c r="N7" s="10">
        <f t="shared" si="0"/>
        <v>527</v>
      </c>
      <c r="O7" s="12">
        <v>5</v>
      </c>
    </row>
    <row r="8" spans="1:15" x14ac:dyDescent="0.25">
      <c r="A8" s="7" t="s">
        <v>117</v>
      </c>
      <c r="B8" s="2"/>
      <c r="C8" s="2" t="s">
        <v>92</v>
      </c>
      <c r="D8" s="2" t="s">
        <v>14</v>
      </c>
      <c r="E8" s="2"/>
      <c r="F8" s="2" t="s">
        <v>90</v>
      </c>
      <c r="G8" s="8" t="s">
        <v>6</v>
      </c>
      <c r="H8" s="8">
        <v>87</v>
      </c>
      <c r="I8" s="8">
        <v>95</v>
      </c>
      <c r="J8" s="8">
        <v>87</v>
      </c>
      <c r="K8" s="8">
        <v>75</v>
      </c>
      <c r="L8" s="8">
        <v>82</v>
      </c>
      <c r="M8" s="8">
        <v>84</v>
      </c>
      <c r="N8" s="10">
        <f t="shared" si="0"/>
        <v>510</v>
      </c>
      <c r="O8" s="12">
        <v>6</v>
      </c>
    </row>
    <row r="9" spans="1:15" x14ac:dyDescent="0.25">
      <c r="A9" s="7" t="s">
        <v>126</v>
      </c>
      <c r="B9" s="2"/>
      <c r="C9" s="2" t="s">
        <v>69</v>
      </c>
      <c r="D9" s="2" t="s">
        <v>4</v>
      </c>
      <c r="E9" s="2">
        <v>0</v>
      </c>
      <c r="F9" s="2" t="s">
        <v>70</v>
      </c>
      <c r="G9" s="8" t="s">
        <v>5</v>
      </c>
      <c r="H9" s="8">
        <v>86</v>
      </c>
      <c r="I9" s="8">
        <v>88</v>
      </c>
      <c r="J9" s="8">
        <v>74</v>
      </c>
      <c r="K9" s="8">
        <v>84</v>
      </c>
      <c r="L9" s="8">
        <v>88</v>
      </c>
      <c r="M9" s="8">
        <v>88</v>
      </c>
      <c r="N9" s="10">
        <f t="shared" si="0"/>
        <v>508</v>
      </c>
      <c r="O9" s="12">
        <v>7</v>
      </c>
    </row>
    <row r="10" spans="1:15" x14ac:dyDescent="0.25">
      <c r="A10" s="7" t="s">
        <v>122</v>
      </c>
      <c r="C10" s="2" t="s">
        <v>76</v>
      </c>
      <c r="D10" s="2" t="s">
        <v>77</v>
      </c>
      <c r="E10" s="2"/>
      <c r="F10" s="2" t="s">
        <v>46</v>
      </c>
      <c r="G10" s="8" t="s">
        <v>3</v>
      </c>
      <c r="H10" s="8">
        <v>84</v>
      </c>
      <c r="I10" s="8">
        <v>84</v>
      </c>
      <c r="J10" s="8">
        <v>88</v>
      </c>
      <c r="K10" s="8">
        <v>78</v>
      </c>
      <c r="L10" s="8">
        <v>83</v>
      </c>
      <c r="M10" s="8">
        <v>82</v>
      </c>
      <c r="N10" s="10">
        <f t="shared" si="0"/>
        <v>499</v>
      </c>
      <c r="O10" s="12">
        <v>8</v>
      </c>
    </row>
    <row r="11" spans="1:15" x14ac:dyDescent="0.25">
      <c r="A11" s="7" t="s">
        <v>137</v>
      </c>
      <c r="C11" s="2" t="s">
        <v>88</v>
      </c>
      <c r="D11" s="2" t="s">
        <v>91</v>
      </c>
      <c r="E11" s="2"/>
      <c r="F11" s="2" t="s">
        <v>90</v>
      </c>
      <c r="G11" s="8" t="s">
        <v>136</v>
      </c>
      <c r="H11" s="8">
        <v>83</v>
      </c>
      <c r="I11" s="8">
        <v>84</v>
      </c>
      <c r="J11" s="8">
        <v>84</v>
      </c>
      <c r="K11" s="8">
        <v>86</v>
      </c>
      <c r="L11" s="8">
        <v>85</v>
      </c>
      <c r="M11" s="8">
        <v>77</v>
      </c>
      <c r="N11" s="10">
        <f t="shared" si="0"/>
        <v>499</v>
      </c>
      <c r="O11" s="12">
        <v>9</v>
      </c>
    </row>
    <row r="12" spans="1:15" x14ac:dyDescent="0.25">
      <c r="A12" s="7" t="s">
        <v>121</v>
      </c>
      <c r="B12" s="2"/>
      <c r="C12" s="2" t="s">
        <v>78</v>
      </c>
      <c r="D12" s="2" t="s">
        <v>79</v>
      </c>
      <c r="E12" s="2"/>
      <c r="F12" s="2" t="s">
        <v>70</v>
      </c>
      <c r="G12" s="8" t="s">
        <v>3</v>
      </c>
      <c r="H12" s="8">
        <v>83</v>
      </c>
      <c r="I12" s="8">
        <v>93</v>
      </c>
      <c r="J12" s="8">
        <v>76</v>
      </c>
      <c r="K12" s="8">
        <v>78</v>
      </c>
      <c r="L12" s="8">
        <v>83</v>
      </c>
      <c r="M12" s="8">
        <v>83</v>
      </c>
      <c r="N12" s="10">
        <f t="shared" si="0"/>
        <v>496</v>
      </c>
      <c r="O12" s="12">
        <v>10</v>
      </c>
    </row>
    <row r="13" spans="1:15" x14ac:dyDescent="0.25">
      <c r="A13" s="7" t="s">
        <v>124</v>
      </c>
      <c r="B13" s="2"/>
      <c r="C13" s="2" t="s">
        <v>67</v>
      </c>
      <c r="D13" s="2" t="s">
        <v>38</v>
      </c>
      <c r="E13" s="2"/>
      <c r="F13" s="2" t="s">
        <v>27</v>
      </c>
      <c r="G13" s="8" t="s">
        <v>136</v>
      </c>
      <c r="H13" s="8">
        <v>83</v>
      </c>
      <c r="I13" s="8">
        <v>85</v>
      </c>
      <c r="J13" s="8">
        <v>78</v>
      </c>
      <c r="K13" s="8">
        <v>88</v>
      </c>
      <c r="L13" s="8">
        <v>85</v>
      </c>
      <c r="M13" s="8">
        <v>72</v>
      </c>
      <c r="N13" s="10">
        <f t="shared" si="0"/>
        <v>491</v>
      </c>
      <c r="O13" s="12">
        <v>11</v>
      </c>
    </row>
    <row r="14" spans="1:15" x14ac:dyDescent="0.25">
      <c r="A14" s="7" t="s">
        <v>123</v>
      </c>
      <c r="B14" s="2"/>
      <c r="C14" s="2" t="s">
        <v>49</v>
      </c>
      <c r="D14" s="2" t="s">
        <v>50</v>
      </c>
      <c r="E14" s="2">
        <v>0</v>
      </c>
      <c r="F14" s="2" t="s">
        <v>51</v>
      </c>
      <c r="G14" s="8" t="s">
        <v>5</v>
      </c>
      <c r="H14" s="8">
        <v>89</v>
      </c>
      <c r="I14" s="8">
        <v>90</v>
      </c>
      <c r="J14" s="8">
        <v>77</v>
      </c>
      <c r="K14" s="8">
        <v>80</v>
      </c>
      <c r="L14" s="8">
        <v>76</v>
      </c>
      <c r="M14" s="8">
        <v>75</v>
      </c>
      <c r="N14" s="10">
        <f t="shared" si="0"/>
        <v>487</v>
      </c>
      <c r="O14" s="12">
        <v>12</v>
      </c>
    </row>
    <row r="15" spans="1:15" x14ac:dyDescent="0.25">
      <c r="A15" s="7" t="s">
        <v>120</v>
      </c>
      <c r="B15" s="2"/>
      <c r="C15" s="2" t="s">
        <v>12</v>
      </c>
      <c r="D15" s="2" t="s">
        <v>10</v>
      </c>
      <c r="E15" s="2"/>
      <c r="F15" s="2" t="s">
        <v>41</v>
      </c>
      <c r="G15" s="8" t="s">
        <v>5</v>
      </c>
      <c r="H15" s="8">
        <v>87</v>
      </c>
      <c r="I15" s="8">
        <v>94</v>
      </c>
      <c r="J15" s="8">
        <v>71</v>
      </c>
      <c r="K15" s="8">
        <v>88</v>
      </c>
      <c r="L15" s="8">
        <v>67</v>
      </c>
      <c r="M15" s="8">
        <v>78</v>
      </c>
      <c r="N15" s="10">
        <f t="shared" si="0"/>
        <v>485</v>
      </c>
      <c r="O15" s="12">
        <v>13</v>
      </c>
    </row>
    <row r="16" spans="1:15" x14ac:dyDescent="0.25">
      <c r="A16" s="7" t="s">
        <v>127</v>
      </c>
      <c r="B16" s="2"/>
      <c r="C16" s="2" t="s">
        <v>82</v>
      </c>
      <c r="D16" s="2" t="s">
        <v>83</v>
      </c>
      <c r="E16" s="2"/>
      <c r="F16" s="2" t="s">
        <v>66</v>
      </c>
      <c r="G16" s="8" t="s">
        <v>3</v>
      </c>
      <c r="H16" s="8">
        <v>83</v>
      </c>
      <c r="I16" s="8">
        <v>80</v>
      </c>
      <c r="J16" s="8">
        <v>81</v>
      </c>
      <c r="K16" s="8">
        <v>75</v>
      </c>
      <c r="L16" s="8">
        <v>83</v>
      </c>
      <c r="M16" s="8">
        <v>80</v>
      </c>
      <c r="N16" s="10">
        <f t="shared" si="0"/>
        <v>482</v>
      </c>
      <c r="O16" s="12">
        <v>14</v>
      </c>
    </row>
    <row r="17" spans="1:15" x14ac:dyDescent="0.25">
      <c r="A17" s="7" t="s">
        <v>128</v>
      </c>
      <c r="B17" s="2"/>
      <c r="C17" s="2" t="s">
        <v>53</v>
      </c>
      <c r="D17" s="2" t="s">
        <v>54</v>
      </c>
      <c r="E17" s="2"/>
      <c r="F17" s="2" t="s">
        <v>40</v>
      </c>
      <c r="G17" s="8" t="s">
        <v>5</v>
      </c>
      <c r="H17" s="8">
        <v>92</v>
      </c>
      <c r="I17" s="8">
        <v>92</v>
      </c>
      <c r="J17" s="8">
        <v>81</v>
      </c>
      <c r="K17" s="8">
        <v>82</v>
      </c>
      <c r="L17" s="8">
        <v>49</v>
      </c>
      <c r="M17" s="8">
        <v>84</v>
      </c>
      <c r="N17" s="10">
        <f t="shared" si="0"/>
        <v>480</v>
      </c>
      <c r="O17" s="12">
        <v>15</v>
      </c>
    </row>
    <row r="18" spans="1:15" x14ac:dyDescent="0.25">
      <c r="A18" s="7" t="s">
        <v>125</v>
      </c>
      <c r="B18">
        <v>1</v>
      </c>
      <c r="C18" s="2" t="s">
        <v>64</v>
      </c>
      <c r="D18" s="2" t="s">
        <v>65</v>
      </c>
      <c r="E18" s="2">
        <v>0</v>
      </c>
      <c r="F18" s="2" t="s">
        <v>66</v>
      </c>
      <c r="G18" s="8" t="s">
        <v>3</v>
      </c>
      <c r="H18" s="8">
        <v>90</v>
      </c>
      <c r="I18" s="8">
        <v>90</v>
      </c>
      <c r="J18" s="8">
        <v>79</v>
      </c>
      <c r="K18" s="8">
        <v>72</v>
      </c>
      <c r="L18" s="8">
        <v>75</v>
      </c>
      <c r="M18" s="8">
        <v>65</v>
      </c>
      <c r="N18" s="10">
        <f t="shared" si="0"/>
        <v>471</v>
      </c>
      <c r="O18" s="12">
        <v>16</v>
      </c>
    </row>
    <row r="19" spans="1:15" x14ac:dyDescent="0.25">
      <c r="A19" s="7" t="s">
        <v>132</v>
      </c>
      <c r="B19" s="2"/>
      <c r="C19" s="2" t="s">
        <v>85</v>
      </c>
      <c r="D19" s="2" t="s">
        <v>86</v>
      </c>
      <c r="E19" s="2"/>
      <c r="F19" s="2" t="s">
        <v>66</v>
      </c>
      <c r="G19" s="8" t="s">
        <v>136</v>
      </c>
      <c r="H19" s="8">
        <v>78</v>
      </c>
      <c r="I19" s="8">
        <v>70</v>
      </c>
      <c r="J19" s="8">
        <v>74</v>
      </c>
      <c r="K19" s="8">
        <v>75</v>
      </c>
      <c r="L19" s="8">
        <v>80</v>
      </c>
      <c r="M19" s="8">
        <v>78</v>
      </c>
      <c r="N19" s="10">
        <f t="shared" si="0"/>
        <v>455</v>
      </c>
      <c r="O19" s="12">
        <v>17</v>
      </c>
    </row>
    <row r="20" spans="1:15" x14ac:dyDescent="0.25">
      <c r="A20" s="7" t="s">
        <v>134</v>
      </c>
      <c r="B20" s="2"/>
      <c r="C20" s="2" t="s">
        <v>93</v>
      </c>
      <c r="D20" s="2" t="s">
        <v>65</v>
      </c>
      <c r="E20" s="2"/>
      <c r="F20" s="2" t="s">
        <v>90</v>
      </c>
      <c r="G20" s="8" t="s">
        <v>6</v>
      </c>
      <c r="H20" s="8">
        <v>76</v>
      </c>
      <c r="I20" s="8">
        <v>82</v>
      </c>
      <c r="J20" s="8">
        <v>76</v>
      </c>
      <c r="K20" s="8">
        <v>59</v>
      </c>
      <c r="L20" s="8">
        <v>66</v>
      </c>
      <c r="M20" s="8">
        <v>68</v>
      </c>
      <c r="N20" s="10">
        <f t="shared" si="0"/>
        <v>427</v>
      </c>
      <c r="O20" s="12">
        <v>18</v>
      </c>
    </row>
    <row r="21" spans="1:15" x14ac:dyDescent="0.25">
      <c r="A21" s="7" t="s">
        <v>131</v>
      </c>
      <c r="B21" s="2"/>
      <c r="C21" s="2" t="s">
        <v>55</v>
      </c>
      <c r="D21" s="2" t="s">
        <v>87</v>
      </c>
      <c r="E21" s="2"/>
      <c r="F21" s="2" t="s">
        <v>66</v>
      </c>
      <c r="G21" s="8" t="s">
        <v>136</v>
      </c>
      <c r="H21" s="8">
        <v>60</v>
      </c>
      <c r="I21" s="8">
        <v>78</v>
      </c>
      <c r="J21" s="8">
        <v>75</v>
      </c>
      <c r="K21" s="8">
        <v>75</v>
      </c>
      <c r="L21" s="8">
        <v>72</v>
      </c>
      <c r="M21" s="8">
        <v>66</v>
      </c>
      <c r="N21" s="10">
        <f t="shared" si="0"/>
        <v>426</v>
      </c>
      <c r="O21" s="12">
        <v>19</v>
      </c>
    </row>
    <row r="22" spans="1:15" x14ac:dyDescent="0.25">
      <c r="A22" s="7" t="s">
        <v>129</v>
      </c>
      <c r="B22" s="2"/>
      <c r="C22" s="2" t="s">
        <v>71</v>
      </c>
      <c r="D22" s="2" t="s">
        <v>72</v>
      </c>
      <c r="E22" s="2"/>
      <c r="F22" s="2" t="s">
        <v>27</v>
      </c>
      <c r="G22" s="8" t="s">
        <v>6</v>
      </c>
      <c r="H22" s="8">
        <v>79</v>
      </c>
      <c r="I22" s="8">
        <v>79</v>
      </c>
      <c r="J22" s="8">
        <v>74</v>
      </c>
      <c r="K22" s="8">
        <v>79</v>
      </c>
      <c r="L22" s="8">
        <v>39</v>
      </c>
      <c r="M22" s="8">
        <v>71</v>
      </c>
      <c r="N22" s="10">
        <f t="shared" si="0"/>
        <v>421</v>
      </c>
      <c r="O22" s="12">
        <v>20</v>
      </c>
    </row>
    <row r="23" spans="1:15" x14ac:dyDescent="0.25">
      <c r="A23" s="7" t="s">
        <v>135</v>
      </c>
      <c r="B23" s="2"/>
      <c r="C23" s="2" t="s">
        <v>84</v>
      </c>
      <c r="D23" s="2" t="s">
        <v>4</v>
      </c>
      <c r="E23" s="2"/>
      <c r="F23" s="2" t="s">
        <v>66</v>
      </c>
      <c r="G23" s="8" t="s">
        <v>3</v>
      </c>
      <c r="H23" s="8">
        <v>77</v>
      </c>
      <c r="I23" s="8">
        <v>84</v>
      </c>
      <c r="J23" s="8">
        <v>74</v>
      </c>
      <c r="K23" s="8">
        <v>64</v>
      </c>
      <c r="L23" s="8">
        <v>45</v>
      </c>
      <c r="M23" s="8">
        <v>59</v>
      </c>
      <c r="N23" s="10">
        <f t="shared" si="0"/>
        <v>403</v>
      </c>
      <c r="O23" s="12">
        <v>21</v>
      </c>
    </row>
    <row r="24" spans="1:15" x14ac:dyDescent="0.25">
      <c r="A24" s="7" t="s">
        <v>133</v>
      </c>
      <c r="B24" s="2"/>
      <c r="C24" s="2" t="s">
        <v>44</v>
      </c>
      <c r="D24" s="2" t="s">
        <v>45</v>
      </c>
      <c r="E24" s="2"/>
      <c r="F24" s="2" t="s">
        <v>27</v>
      </c>
      <c r="G24" s="8" t="s">
        <v>5</v>
      </c>
      <c r="H24" s="8">
        <v>70</v>
      </c>
      <c r="I24" s="8">
        <v>68</v>
      </c>
      <c r="J24" s="8">
        <v>48</v>
      </c>
      <c r="K24" s="8">
        <v>62</v>
      </c>
      <c r="L24" s="8">
        <v>55</v>
      </c>
      <c r="M24" s="8">
        <v>73</v>
      </c>
      <c r="N24" s="10">
        <f t="shared" si="0"/>
        <v>376</v>
      </c>
      <c r="O24" s="12">
        <v>22</v>
      </c>
    </row>
    <row r="31" spans="1:15" x14ac:dyDescent="0.25">
      <c r="A31" s="2"/>
      <c r="B31" s="2"/>
      <c r="C31" s="2"/>
      <c r="D31" s="2"/>
      <c r="E31" s="2"/>
      <c r="F31" s="2"/>
      <c r="G31" s="2"/>
    </row>
  </sheetData>
  <sortState ref="A10:O11">
    <sortCondition descending="1" ref="M10:M11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&amp;CPISTOLET 25M STANDARD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Zeros="0" workbookViewId="0">
      <selection activeCell="A10" sqref="A10"/>
    </sheetView>
  </sheetViews>
  <sheetFormatPr baseColWidth="10" defaultRowHeight="15" x14ac:dyDescent="0.25"/>
  <cols>
    <col min="1" max="1" width="10.7109375" customWidth="1"/>
    <col min="2" max="2" width="13.7109375" hidden="1" customWidth="1"/>
    <col min="3" max="3" width="12.7109375" customWidth="1"/>
    <col min="4" max="4" width="7.7109375" customWidth="1"/>
    <col min="5" max="5" width="0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5" x14ac:dyDescent="0.25">
      <c r="A1" s="25" t="s">
        <v>0</v>
      </c>
      <c r="B1" s="14" t="s">
        <v>25</v>
      </c>
      <c r="C1" s="25" t="s">
        <v>1</v>
      </c>
      <c r="D1" s="25" t="s">
        <v>20</v>
      </c>
      <c r="E1" s="14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5" t="s">
        <v>24</v>
      </c>
      <c r="O1" s="26" t="s">
        <v>94</v>
      </c>
    </row>
    <row r="2" spans="1:15" s="2" customFormat="1" x14ac:dyDescent="0.25">
      <c r="A2" s="25"/>
      <c r="B2" s="9"/>
      <c r="C2" s="25"/>
      <c r="D2" s="25"/>
      <c r="E2" s="9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x14ac:dyDescent="0.25">
      <c r="A3" s="7" t="s">
        <v>116</v>
      </c>
      <c r="C3" t="s">
        <v>68</v>
      </c>
      <c r="D3" t="s">
        <v>7</v>
      </c>
      <c r="F3" t="s">
        <v>66</v>
      </c>
      <c r="G3" s="8" t="s">
        <v>6</v>
      </c>
      <c r="H3" s="8">
        <v>96</v>
      </c>
      <c r="I3" s="8">
        <v>87</v>
      </c>
      <c r="J3" s="8">
        <v>90</v>
      </c>
      <c r="K3" s="8">
        <v>96</v>
      </c>
      <c r="L3" s="8">
        <v>95</v>
      </c>
      <c r="M3" s="8">
        <v>93</v>
      </c>
      <c r="N3" s="10">
        <f t="shared" ref="N3:N9" si="0">SUM(H3:M3)</f>
        <v>557</v>
      </c>
      <c r="O3" s="12">
        <v>1</v>
      </c>
    </row>
    <row r="4" spans="1:15" x14ac:dyDescent="0.25">
      <c r="A4" s="7" t="s">
        <v>118</v>
      </c>
      <c r="B4" s="2"/>
      <c r="C4" s="2" t="s">
        <v>73</v>
      </c>
      <c r="D4" s="2" t="s">
        <v>74</v>
      </c>
      <c r="E4" s="2"/>
      <c r="F4" s="2" t="s">
        <v>75</v>
      </c>
      <c r="G4" s="8" t="s">
        <v>5</v>
      </c>
      <c r="H4" s="8">
        <v>94</v>
      </c>
      <c r="I4" s="8">
        <v>92</v>
      </c>
      <c r="J4" s="8">
        <v>92</v>
      </c>
      <c r="K4" s="8">
        <v>65</v>
      </c>
      <c r="L4" s="8">
        <v>85</v>
      </c>
      <c r="M4" s="8">
        <v>86</v>
      </c>
      <c r="N4" s="10">
        <f t="shared" si="0"/>
        <v>514</v>
      </c>
      <c r="O4" s="12">
        <v>2</v>
      </c>
    </row>
    <row r="5" spans="1:15" x14ac:dyDescent="0.25">
      <c r="A5" s="7" t="s">
        <v>126</v>
      </c>
      <c r="B5" s="2"/>
      <c r="C5" s="2" t="s">
        <v>69</v>
      </c>
      <c r="D5" s="2" t="s">
        <v>4</v>
      </c>
      <c r="E5" s="2">
        <v>0</v>
      </c>
      <c r="F5" s="2" t="s">
        <v>70</v>
      </c>
      <c r="G5" s="8" t="s">
        <v>5</v>
      </c>
      <c r="H5" s="8">
        <v>91</v>
      </c>
      <c r="I5" s="8">
        <v>91</v>
      </c>
      <c r="J5" s="8">
        <v>89</v>
      </c>
      <c r="K5" s="8">
        <v>83</v>
      </c>
      <c r="L5" s="8">
        <v>81</v>
      </c>
      <c r="M5" s="8">
        <v>78</v>
      </c>
      <c r="N5" s="10">
        <f t="shared" si="0"/>
        <v>513</v>
      </c>
      <c r="O5" s="12">
        <v>3</v>
      </c>
    </row>
    <row r="6" spans="1:15" x14ac:dyDescent="0.25">
      <c r="A6" s="7" t="s">
        <v>139</v>
      </c>
      <c r="B6" s="2"/>
      <c r="C6" s="2" t="s">
        <v>31</v>
      </c>
      <c r="D6" s="2" t="s">
        <v>11</v>
      </c>
      <c r="E6" s="2"/>
      <c r="F6" s="2" t="s">
        <v>27</v>
      </c>
      <c r="G6" s="8" t="s">
        <v>3</v>
      </c>
      <c r="H6" s="8">
        <v>90</v>
      </c>
      <c r="I6" s="8">
        <v>79</v>
      </c>
      <c r="J6" s="8">
        <v>90</v>
      </c>
      <c r="K6" s="8">
        <v>70</v>
      </c>
      <c r="L6" s="8">
        <v>92</v>
      </c>
      <c r="M6" s="8">
        <v>90</v>
      </c>
      <c r="N6" s="10">
        <f t="shared" si="0"/>
        <v>511</v>
      </c>
      <c r="O6" s="12">
        <v>4</v>
      </c>
    </row>
    <row r="7" spans="1:15" x14ac:dyDescent="0.25">
      <c r="A7" s="7" t="s">
        <v>125</v>
      </c>
      <c r="B7" s="2">
        <v>1</v>
      </c>
      <c r="C7" s="2" t="s">
        <v>64</v>
      </c>
      <c r="D7" s="2" t="s">
        <v>65</v>
      </c>
      <c r="E7" s="2">
        <v>0</v>
      </c>
      <c r="F7" s="2" t="s">
        <v>66</v>
      </c>
      <c r="G7" s="8" t="s">
        <v>3</v>
      </c>
      <c r="H7" s="8">
        <v>93</v>
      </c>
      <c r="I7" s="8">
        <v>92</v>
      </c>
      <c r="J7" s="8">
        <v>92</v>
      </c>
      <c r="K7" s="8">
        <v>72</v>
      </c>
      <c r="L7" s="8">
        <v>82</v>
      </c>
      <c r="M7" s="8">
        <v>78</v>
      </c>
      <c r="N7" s="10">
        <f t="shared" si="0"/>
        <v>509</v>
      </c>
      <c r="O7" s="12">
        <v>5</v>
      </c>
    </row>
    <row r="8" spans="1:15" x14ac:dyDescent="0.25">
      <c r="A8" s="7" t="s">
        <v>121</v>
      </c>
      <c r="B8" s="2"/>
      <c r="C8" s="2" t="s">
        <v>78</v>
      </c>
      <c r="D8" s="2" t="s">
        <v>79</v>
      </c>
      <c r="E8" s="2"/>
      <c r="F8" s="2" t="s">
        <v>70</v>
      </c>
      <c r="G8" s="8" t="s">
        <v>3</v>
      </c>
      <c r="H8" s="8">
        <v>82</v>
      </c>
      <c r="I8" s="8">
        <v>84</v>
      </c>
      <c r="J8" s="8">
        <v>78</v>
      </c>
      <c r="K8" s="8">
        <v>86</v>
      </c>
      <c r="L8" s="8">
        <v>84</v>
      </c>
      <c r="M8" s="8">
        <v>87</v>
      </c>
      <c r="N8" s="10">
        <f t="shared" si="0"/>
        <v>501</v>
      </c>
      <c r="O8" s="12">
        <v>6</v>
      </c>
    </row>
    <row r="9" spans="1:15" x14ac:dyDescent="0.25">
      <c r="A9" s="7" t="s">
        <v>128</v>
      </c>
      <c r="B9" s="2"/>
      <c r="C9" s="2" t="s">
        <v>53</v>
      </c>
      <c r="D9" s="2" t="s">
        <v>54</v>
      </c>
      <c r="E9" s="2"/>
      <c r="F9" s="2" t="s">
        <v>40</v>
      </c>
      <c r="G9" s="8" t="s">
        <v>5</v>
      </c>
      <c r="H9" s="8">
        <v>90</v>
      </c>
      <c r="I9" s="8">
        <v>88</v>
      </c>
      <c r="J9" s="8">
        <v>91</v>
      </c>
      <c r="K9" s="8">
        <v>87</v>
      </c>
      <c r="L9" s="8">
        <v>67</v>
      </c>
      <c r="M9" s="8">
        <v>65</v>
      </c>
      <c r="N9" s="10">
        <f t="shared" si="0"/>
        <v>488</v>
      </c>
      <c r="O9" s="12">
        <v>7</v>
      </c>
    </row>
  </sheetData>
  <sortState ref="A3:O9">
    <sortCondition descending="1" ref="N3:N9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&amp;CPISTOLET 25M PC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Zeros="0" workbookViewId="0">
      <selection activeCell="A11" sqref="A11"/>
    </sheetView>
  </sheetViews>
  <sheetFormatPr baseColWidth="10" defaultRowHeight="15" x14ac:dyDescent="0.25"/>
  <cols>
    <col min="1" max="1" width="10.7109375" customWidth="1"/>
    <col min="2" max="2" width="9.85546875" hidden="1" customWidth="1"/>
    <col min="3" max="3" width="12.7109375" customWidth="1"/>
    <col min="4" max="4" width="7.7109375" customWidth="1"/>
    <col min="5" max="5" width="10.28515625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7" x14ac:dyDescent="0.25">
      <c r="A1" s="25" t="s">
        <v>0</v>
      </c>
      <c r="B1" s="14" t="s">
        <v>25</v>
      </c>
      <c r="C1" s="25" t="s">
        <v>1</v>
      </c>
      <c r="D1" s="25" t="s">
        <v>20</v>
      </c>
      <c r="E1" s="14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5" t="s">
        <v>24</v>
      </c>
      <c r="O1" s="26" t="s">
        <v>94</v>
      </c>
    </row>
    <row r="2" spans="1:17" s="2" customFormat="1" x14ac:dyDescent="0.25">
      <c r="A2" s="25"/>
      <c r="B2" s="14"/>
      <c r="C2" s="25"/>
      <c r="D2" s="25"/>
      <c r="E2" s="14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7" x14ac:dyDescent="0.25">
      <c r="A3" s="15" t="s">
        <v>140</v>
      </c>
      <c r="C3" t="s">
        <v>42</v>
      </c>
      <c r="D3" t="s">
        <v>18</v>
      </c>
      <c r="F3" t="s">
        <v>28</v>
      </c>
      <c r="G3" s="8" t="s">
        <v>3</v>
      </c>
      <c r="H3" s="8">
        <v>77</v>
      </c>
      <c r="I3" s="8">
        <v>83</v>
      </c>
      <c r="J3" s="8">
        <v>86</v>
      </c>
      <c r="K3" s="8">
        <v>87</v>
      </c>
      <c r="L3" s="8">
        <v>89</v>
      </c>
      <c r="M3" s="8">
        <v>84</v>
      </c>
      <c r="N3" s="19">
        <f t="shared" ref="N3:N10" si="0">SUM(H3:M3)</f>
        <v>506</v>
      </c>
      <c r="O3" s="18">
        <v>1</v>
      </c>
    </row>
    <row r="4" spans="1:17" x14ac:dyDescent="0.25">
      <c r="A4" s="16">
        <v>2395278</v>
      </c>
      <c r="B4" s="2"/>
      <c r="C4" s="2" t="s">
        <v>73</v>
      </c>
      <c r="D4" s="2" t="s">
        <v>74</v>
      </c>
      <c r="E4" s="2"/>
      <c r="F4" s="2" t="s">
        <v>75</v>
      </c>
      <c r="G4" s="8" t="s">
        <v>5</v>
      </c>
      <c r="H4" s="8">
        <v>86</v>
      </c>
      <c r="I4" s="8">
        <v>77</v>
      </c>
      <c r="J4" s="8">
        <v>89</v>
      </c>
      <c r="K4" s="8">
        <v>84</v>
      </c>
      <c r="L4" s="8">
        <v>83</v>
      </c>
      <c r="M4" s="8">
        <v>85</v>
      </c>
      <c r="N4" s="19">
        <f t="shared" si="0"/>
        <v>504</v>
      </c>
      <c r="O4" s="18">
        <v>2</v>
      </c>
    </row>
    <row r="5" spans="1:17" x14ac:dyDescent="0.25">
      <c r="A5" s="17">
        <v>3186592</v>
      </c>
      <c r="C5" t="s">
        <v>78</v>
      </c>
      <c r="D5" t="s">
        <v>79</v>
      </c>
      <c r="F5" t="s">
        <v>70</v>
      </c>
      <c r="G5" s="8" t="s">
        <v>3</v>
      </c>
      <c r="H5" s="8">
        <v>81</v>
      </c>
      <c r="I5" s="8">
        <v>84</v>
      </c>
      <c r="J5" s="8">
        <v>86</v>
      </c>
      <c r="K5" s="8">
        <v>83</v>
      </c>
      <c r="L5" s="8">
        <v>82</v>
      </c>
      <c r="M5" s="8">
        <v>85</v>
      </c>
      <c r="N5" s="19">
        <f t="shared" si="0"/>
        <v>501</v>
      </c>
      <c r="O5" s="18">
        <v>3</v>
      </c>
    </row>
    <row r="6" spans="1:17" x14ac:dyDescent="0.25">
      <c r="A6" s="17">
        <v>3420958</v>
      </c>
      <c r="C6" t="s">
        <v>16</v>
      </c>
      <c r="D6" t="s">
        <v>17</v>
      </c>
      <c r="F6" t="s">
        <v>27</v>
      </c>
      <c r="G6" s="8" t="s">
        <v>6</v>
      </c>
      <c r="H6" s="8">
        <v>82</v>
      </c>
      <c r="I6" s="8">
        <v>85</v>
      </c>
      <c r="J6" s="8">
        <v>86</v>
      </c>
      <c r="K6" s="8">
        <v>82</v>
      </c>
      <c r="L6" s="8">
        <v>80</v>
      </c>
      <c r="M6" s="8">
        <v>83</v>
      </c>
      <c r="N6" s="19">
        <f t="shared" si="0"/>
        <v>498</v>
      </c>
      <c r="O6" s="18">
        <v>4</v>
      </c>
    </row>
    <row r="7" spans="1:17" x14ac:dyDescent="0.25">
      <c r="A7" s="17">
        <v>3454366</v>
      </c>
      <c r="B7" s="2"/>
      <c r="C7" s="2" t="s">
        <v>47</v>
      </c>
      <c r="D7" s="2" t="s">
        <v>48</v>
      </c>
      <c r="E7" s="2">
        <v>2</v>
      </c>
      <c r="F7" s="2" t="s">
        <v>35</v>
      </c>
      <c r="G7" s="8" t="s">
        <v>6</v>
      </c>
      <c r="H7" s="8">
        <v>70</v>
      </c>
      <c r="I7" s="8">
        <v>89</v>
      </c>
      <c r="J7" s="8">
        <v>79</v>
      </c>
      <c r="K7" s="8">
        <v>81</v>
      </c>
      <c r="L7" s="8">
        <v>85</v>
      </c>
      <c r="M7" s="8">
        <v>88</v>
      </c>
      <c r="N7" s="19">
        <f t="shared" si="0"/>
        <v>492</v>
      </c>
      <c r="O7" s="18">
        <v>5</v>
      </c>
    </row>
    <row r="8" spans="1:17" x14ac:dyDescent="0.25">
      <c r="A8" s="17">
        <v>2528970</v>
      </c>
      <c r="B8" s="2"/>
      <c r="C8" s="2" t="s">
        <v>69</v>
      </c>
      <c r="D8" s="2" t="s">
        <v>4</v>
      </c>
      <c r="E8" s="2">
        <v>0</v>
      </c>
      <c r="F8" s="2" t="s">
        <v>70</v>
      </c>
      <c r="G8" s="8" t="s">
        <v>5</v>
      </c>
      <c r="H8" s="8">
        <v>76</v>
      </c>
      <c r="I8" s="8">
        <v>66</v>
      </c>
      <c r="J8" s="8">
        <v>87</v>
      </c>
      <c r="K8" s="8">
        <v>83</v>
      </c>
      <c r="L8" s="8">
        <v>83</v>
      </c>
      <c r="M8" s="8">
        <v>83</v>
      </c>
      <c r="N8" s="19">
        <f t="shared" si="0"/>
        <v>478</v>
      </c>
      <c r="O8" s="18">
        <v>6</v>
      </c>
    </row>
    <row r="9" spans="1:17" x14ac:dyDescent="0.25">
      <c r="A9" s="17">
        <v>3343351</v>
      </c>
      <c r="B9" s="2">
        <v>1</v>
      </c>
      <c r="C9" s="2" t="s">
        <v>64</v>
      </c>
      <c r="D9" s="2" t="s">
        <v>65</v>
      </c>
      <c r="E9" s="2">
        <v>0</v>
      </c>
      <c r="F9" s="2" t="s">
        <v>66</v>
      </c>
      <c r="G9" s="8" t="s">
        <v>3</v>
      </c>
      <c r="H9" s="8">
        <v>77</v>
      </c>
      <c r="I9" s="8">
        <v>80</v>
      </c>
      <c r="J9" s="8">
        <v>84</v>
      </c>
      <c r="K9" s="8">
        <v>79</v>
      </c>
      <c r="L9" s="8">
        <v>75</v>
      </c>
      <c r="M9" s="8">
        <v>75</v>
      </c>
      <c r="N9" s="19">
        <f t="shared" si="0"/>
        <v>470</v>
      </c>
      <c r="O9" s="18">
        <v>7</v>
      </c>
    </row>
    <row r="10" spans="1:17" x14ac:dyDescent="0.25">
      <c r="A10" s="17">
        <v>1079709</v>
      </c>
      <c r="C10" s="2" t="s">
        <v>12</v>
      </c>
      <c r="D10" s="2" t="s">
        <v>10</v>
      </c>
      <c r="E10" s="2"/>
      <c r="F10" s="2" t="s">
        <v>41</v>
      </c>
      <c r="G10" s="8" t="s">
        <v>5</v>
      </c>
      <c r="H10" s="8">
        <v>80</v>
      </c>
      <c r="I10" s="8">
        <v>83</v>
      </c>
      <c r="J10" s="8">
        <v>69</v>
      </c>
      <c r="K10" s="8">
        <v>82</v>
      </c>
      <c r="L10" s="8">
        <v>78</v>
      </c>
      <c r="M10" s="8">
        <v>74</v>
      </c>
      <c r="N10" s="19">
        <f t="shared" si="0"/>
        <v>466</v>
      </c>
      <c r="O10" s="18">
        <v>8</v>
      </c>
    </row>
    <row r="12" spans="1:17" x14ac:dyDescent="0.25">
      <c r="Q12" s="2" t="s">
        <v>113</v>
      </c>
    </row>
    <row r="13" spans="1:17" s="2" customFormat="1" x14ac:dyDescent="0.25"/>
    <row r="14" spans="1:17" s="2" customFormat="1" x14ac:dyDescent="0.25"/>
    <row r="15" spans="1:17" s="2" customFormat="1" x14ac:dyDescent="0.25"/>
    <row r="16" spans="1:17" s="2" customFormat="1" x14ac:dyDescent="0.25"/>
    <row r="17" spans="3:7" s="2" customFormat="1" x14ac:dyDescent="0.25"/>
    <row r="18" spans="3:7" s="2" customFormat="1" x14ac:dyDescent="0.25"/>
    <row r="19" spans="3:7" s="2" customFormat="1" x14ac:dyDescent="0.25"/>
    <row r="20" spans="3:7" s="2" customFormat="1" x14ac:dyDescent="0.25"/>
    <row r="29" spans="3:7" x14ac:dyDescent="0.25">
      <c r="C29" s="1"/>
      <c r="D29" s="1"/>
      <c r="F29" s="1"/>
      <c r="G29" s="1"/>
    </row>
    <row r="33" ht="12" customHeight="1" x14ac:dyDescent="0.25"/>
    <row r="34" hidden="1" x14ac:dyDescent="0.25"/>
  </sheetData>
  <sortState ref="A3:O10">
    <sortCondition descending="1" ref="N3:N10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&amp;CPISTOLET 50M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21" sqref="A21"/>
    </sheetView>
  </sheetViews>
  <sheetFormatPr baseColWidth="10" defaultRowHeight="15" x14ac:dyDescent="0.25"/>
  <cols>
    <col min="1" max="1" width="9.7109375" customWidth="1"/>
    <col min="2" max="2" width="0" hidden="1" customWidth="1"/>
    <col min="3" max="3" width="10.7109375" customWidth="1"/>
    <col min="4" max="4" width="12.7109375" customWidth="1"/>
    <col min="5" max="5" width="11.42578125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5" x14ac:dyDescent="0.25">
      <c r="A1" s="25" t="s">
        <v>0</v>
      </c>
      <c r="B1" s="14" t="s">
        <v>25</v>
      </c>
      <c r="C1" s="25" t="s">
        <v>1</v>
      </c>
      <c r="D1" s="25" t="s">
        <v>20</v>
      </c>
      <c r="E1" s="14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5" t="s">
        <v>24</v>
      </c>
      <c r="O1" s="28" t="s">
        <v>94</v>
      </c>
    </row>
    <row r="2" spans="1:15" s="2" customFormat="1" x14ac:dyDescent="0.25">
      <c r="A2" s="25"/>
      <c r="B2" s="20"/>
      <c r="C2" s="25"/>
      <c r="D2" s="25"/>
      <c r="E2" s="20"/>
      <c r="F2" s="25"/>
      <c r="G2" s="25"/>
      <c r="H2" s="25"/>
      <c r="I2" s="25"/>
      <c r="J2" s="25"/>
      <c r="K2" s="25"/>
      <c r="L2" s="25"/>
      <c r="M2" s="25"/>
      <c r="N2" s="25"/>
      <c r="O2" s="28"/>
    </row>
    <row r="3" spans="1:15" x14ac:dyDescent="0.25">
      <c r="A3" s="7" t="s">
        <v>141</v>
      </c>
      <c r="C3" t="s">
        <v>29</v>
      </c>
      <c r="D3" t="s">
        <v>14</v>
      </c>
      <c r="F3" t="s">
        <v>30</v>
      </c>
      <c r="G3" s="8" t="s">
        <v>3</v>
      </c>
      <c r="H3" s="8">
        <v>99</v>
      </c>
      <c r="I3" s="8">
        <v>96</v>
      </c>
      <c r="J3" s="8">
        <v>97</v>
      </c>
      <c r="K3" s="8">
        <v>96</v>
      </c>
      <c r="L3" s="8">
        <v>97</v>
      </c>
      <c r="M3" s="8">
        <v>97</v>
      </c>
      <c r="N3" s="10">
        <f t="shared" ref="N3:N20" si="0">SUM(H3:M3)</f>
        <v>582</v>
      </c>
      <c r="O3" s="11">
        <v>1</v>
      </c>
    </row>
    <row r="4" spans="1:15" x14ac:dyDescent="0.25">
      <c r="A4" s="7" t="s">
        <v>142</v>
      </c>
      <c r="C4" t="s">
        <v>55</v>
      </c>
      <c r="D4" t="s">
        <v>62</v>
      </c>
      <c r="F4" t="s">
        <v>28</v>
      </c>
      <c r="G4" s="8" t="s">
        <v>6</v>
      </c>
      <c r="H4" s="8">
        <v>97</v>
      </c>
      <c r="I4" s="8">
        <v>98</v>
      </c>
      <c r="J4" s="8">
        <v>96</v>
      </c>
      <c r="K4" s="8">
        <v>97</v>
      </c>
      <c r="L4" s="8">
        <v>95</v>
      </c>
      <c r="M4" s="8">
        <v>96</v>
      </c>
      <c r="N4" s="10">
        <f t="shared" si="0"/>
        <v>579</v>
      </c>
      <c r="O4" s="11">
        <v>2</v>
      </c>
    </row>
    <row r="5" spans="1:15" x14ac:dyDescent="0.25">
      <c r="A5" s="7" t="s">
        <v>143</v>
      </c>
      <c r="C5" t="s">
        <v>33</v>
      </c>
      <c r="D5" t="s">
        <v>32</v>
      </c>
      <c r="F5" t="s">
        <v>40</v>
      </c>
      <c r="G5" s="8" t="s">
        <v>6</v>
      </c>
      <c r="H5" s="8">
        <v>97</v>
      </c>
      <c r="I5" s="8">
        <v>97</v>
      </c>
      <c r="J5" s="8">
        <v>95</v>
      </c>
      <c r="K5" s="8">
        <v>95</v>
      </c>
      <c r="L5" s="8">
        <v>97</v>
      </c>
      <c r="M5" s="8">
        <v>97</v>
      </c>
      <c r="N5" s="10">
        <f t="shared" si="0"/>
        <v>578</v>
      </c>
      <c r="O5" s="11">
        <v>3</v>
      </c>
    </row>
    <row r="6" spans="1:15" x14ac:dyDescent="0.25">
      <c r="A6" s="7" t="s">
        <v>144</v>
      </c>
      <c r="C6" t="s">
        <v>97</v>
      </c>
      <c r="D6" t="s">
        <v>98</v>
      </c>
      <c r="F6" t="s">
        <v>99</v>
      </c>
      <c r="G6" s="8" t="s">
        <v>3</v>
      </c>
      <c r="H6" s="8">
        <v>96</v>
      </c>
      <c r="I6" s="8">
        <v>96</v>
      </c>
      <c r="J6" s="8">
        <v>97</v>
      </c>
      <c r="K6" s="8">
        <v>94</v>
      </c>
      <c r="L6" s="8">
        <v>98</v>
      </c>
      <c r="M6" s="8">
        <v>96</v>
      </c>
      <c r="N6" s="10">
        <f t="shared" si="0"/>
        <v>577</v>
      </c>
      <c r="O6" s="11">
        <v>4</v>
      </c>
    </row>
    <row r="7" spans="1:15" x14ac:dyDescent="0.25">
      <c r="A7" s="7" t="s">
        <v>145</v>
      </c>
      <c r="C7" t="s">
        <v>100</v>
      </c>
      <c r="D7" t="s">
        <v>14</v>
      </c>
      <c r="F7" t="s">
        <v>99</v>
      </c>
      <c r="G7" s="8" t="s">
        <v>3</v>
      </c>
      <c r="H7" s="8">
        <v>98</v>
      </c>
      <c r="I7" s="8">
        <v>93</v>
      </c>
      <c r="J7" s="8">
        <v>95</v>
      </c>
      <c r="K7" s="8">
        <v>96</v>
      </c>
      <c r="L7" s="8">
        <v>98</v>
      </c>
      <c r="M7" s="8">
        <v>95</v>
      </c>
      <c r="N7" s="10">
        <f t="shared" si="0"/>
        <v>575</v>
      </c>
      <c r="O7" s="11">
        <v>5</v>
      </c>
    </row>
    <row r="8" spans="1:15" x14ac:dyDescent="0.25">
      <c r="A8" s="7" t="s">
        <v>146</v>
      </c>
      <c r="C8" t="s">
        <v>106</v>
      </c>
      <c r="D8" t="s">
        <v>107</v>
      </c>
      <c r="F8" t="s">
        <v>108</v>
      </c>
      <c r="G8" s="8" t="s">
        <v>159</v>
      </c>
      <c r="H8" s="8">
        <v>95</v>
      </c>
      <c r="I8" s="8">
        <v>94</v>
      </c>
      <c r="J8" s="8">
        <v>97</v>
      </c>
      <c r="K8" s="8">
        <v>96</v>
      </c>
      <c r="L8" s="8">
        <v>92</v>
      </c>
      <c r="M8" s="8">
        <v>99</v>
      </c>
      <c r="N8" s="10">
        <f t="shared" si="0"/>
        <v>573</v>
      </c>
      <c r="O8" s="11">
        <v>6</v>
      </c>
    </row>
    <row r="9" spans="1:15" x14ac:dyDescent="0.25">
      <c r="A9" s="7" t="s">
        <v>147</v>
      </c>
      <c r="C9" t="s">
        <v>58</v>
      </c>
      <c r="D9" t="s">
        <v>38</v>
      </c>
      <c r="F9" t="s">
        <v>27</v>
      </c>
      <c r="G9" s="8" t="s">
        <v>136</v>
      </c>
      <c r="H9" s="8">
        <v>93</v>
      </c>
      <c r="I9" s="8">
        <v>97</v>
      </c>
      <c r="J9" s="8">
        <v>94</v>
      </c>
      <c r="K9" s="8">
        <v>95</v>
      </c>
      <c r="L9" s="8">
        <v>96</v>
      </c>
      <c r="M9" s="8">
        <v>97</v>
      </c>
      <c r="N9" s="10">
        <f t="shared" si="0"/>
        <v>572</v>
      </c>
      <c r="O9" s="11">
        <v>7</v>
      </c>
    </row>
    <row r="10" spans="1:15" x14ac:dyDescent="0.25">
      <c r="A10" s="7" t="s">
        <v>148</v>
      </c>
      <c r="C10" t="s">
        <v>15</v>
      </c>
      <c r="D10" t="s">
        <v>19</v>
      </c>
      <c r="F10" t="s">
        <v>30</v>
      </c>
      <c r="G10" s="8" t="s">
        <v>3</v>
      </c>
      <c r="H10" s="8">
        <v>97</v>
      </c>
      <c r="I10" s="8">
        <v>95</v>
      </c>
      <c r="J10" s="8">
        <v>93</v>
      </c>
      <c r="K10" s="8">
        <v>93</v>
      </c>
      <c r="L10" s="8">
        <v>94</v>
      </c>
      <c r="M10" s="8">
        <v>98</v>
      </c>
      <c r="N10" s="10">
        <f t="shared" si="0"/>
        <v>570</v>
      </c>
      <c r="O10" s="11">
        <v>8</v>
      </c>
    </row>
    <row r="11" spans="1:15" x14ac:dyDescent="0.25">
      <c r="A11" s="7" t="s">
        <v>149</v>
      </c>
      <c r="C11" s="2" t="s">
        <v>106</v>
      </c>
      <c r="D11" s="2" t="s">
        <v>109</v>
      </c>
      <c r="F11" s="2" t="s">
        <v>108</v>
      </c>
      <c r="G11" s="8" t="s">
        <v>6</v>
      </c>
      <c r="H11" s="8">
        <v>95</v>
      </c>
      <c r="I11" s="8">
        <v>95</v>
      </c>
      <c r="J11" s="8">
        <v>93</v>
      </c>
      <c r="K11" s="8">
        <v>96</v>
      </c>
      <c r="L11" s="8">
        <v>93</v>
      </c>
      <c r="M11" s="8">
        <v>97</v>
      </c>
      <c r="N11" s="10">
        <f t="shared" si="0"/>
        <v>569</v>
      </c>
      <c r="O11" s="11">
        <v>9</v>
      </c>
    </row>
    <row r="12" spans="1:15" x14ac:dyDescent="0.25">
      <c r="A12" s="7" t="s">
        <v>150</v>
      </c>
      <c r="C12" s="2" t="s">
        <v>8</v>
      </c>
      <c r="D12" s="2" t="s">
        <v>112</v>
      </c>
      <c r="F12" s="2" t="s">
        <v>40</v>
      </c>
      <c r="G12" s="8" t="s">
        <v>3</v>
      </c>
      <c r="H12" s="8">
        <v>93</v>
      </c>
      <c r="I12" s="8">
        <v>91</v>
      </c>
      <c r="J12" s="8">
        <v>96</v>
      </c>
      <c r="K12" s="8">
        <v>96</v>
      </c>
      <c r="L12" s="8">
        <v>98</v>
      </c>
      <c r="M12" s="8">
        <v>95</v>
      </c>
      <c r="N12" s="10">
        <f t="shared" si="0"/>
        <v>569</v>
      </c>
      <c r="O12" s="11">
        <v>10</v>
      </c>
    </row>
    <row r="13" spans="1:15" x14ac:dyDescent="0.25">
      <c r="A13" s="7" t="s">
        <v>151</v>
      </c>
      <c r="C13" s="2" t="s">
        <v>56</v>
      </c>
      <c r="D13" s="2" t="s">
        <v>57</v>
      </c>
      <c r="F13" s="2" t="s">
        <v>27</v>
      </c>
      <c r="G13" s="8" t="s">
        <v>5</v>
      </c>
      <c r="H13" s="8">
        <v>96</v>
      </c>
      <c r="I13" s="8">
        <v>95</v>
      </c>
      <c r="J13" s="8">
        <v>96</v>
      </c>
      <c r="K13" s="8">
        <v>94</v>
      </c>
      <c r="L13" s="8">
        <v>95</v>
      </c>
      <c r="M13" s="8">
        <v>93</v>
      </c>
      <c r="N13" s="10">
        <f t="shared" si="0"/>
        <v>569</v>
      </c>
      <c r="O13" s="11">
        <v>11</v>
      </c>
    </row>
    <row r="14" spans="1:15" x14ac:dyDescent="0.25">
      <c r="A14" s="7" t="s">
        <v>152</v>
      </c>
      <c r="C14" s="2" t="s">
        <v>59</v>
      </c>
      <c r="D14" s="2" t="s">
        <v>60</v>
      </c>
      <c r="F14" s="2" t="s">
        <v>27</v>
      </c>
      <c r="G14" s="8" t="s">
        <v>6</v>
      </c>
      <c r="H14" s="8">
        <v>95</v>
      </c>
      <c r="I14" s="8">
        <v>97</v>
      </c>
      <c r="J14" s="8">
        <v>94</v>
      </c>
      <c r="K14" s="8">
        <v>95</v>
      </c>
      <c r="L14" s="8">
        <v>94</v>
      </c>
      <c r="M14" s="8">
        <v>93</v>
      </c>
      <c r="N14" s="10">
        <f t="shared" si="0"/>
        <v>568</v>
      </c>
      <c r="O14" s="11">
        <v>12</v>
      </c>
    </row>
    <row r="15" spans="1:15" x14ac:dyDescent="0.25">
      <c r="A15" s="7" t="s">
        <v>153</v>
      </c>
      <c r="C15" s="2" t="s">
        <v>103</v>
      </c>
      <c r="D15" s="2" t="s">
        <v>104</v>
      </c>
      <c r="F15" s="2" t="s">
        <v>105</v>
      </c>
      <c r="G15" s="8" t="s">
        <v>5</v>
      </c>
      <c r="H15" s="8">
        <v>97</v>
      </c>
      <c r="I15" s="8">
        <v>92</v>
      </c>
      <c r="J15" s="8">
        <v>94</v>
      </c>
      <c r="K15" s="8">
        <v>92</v>
      </c>
      <c r="L15" s="8">
        <v>91</v>
      </c>
      <c r="M15" s="8">
        <v>92</v>
      </c>
      <c r="N15" s="10">
        <f t="shared" si="0"/>
        <v>558</v>
      </c>
      <c r="O15" s="11">
        <v>13</v>
      </c>
    </row>
    <row r="16" spans="1:15" x14ac:dyDescent="0.25">
      <c r="A16" s="7" t="s">
        <v>154</v>
      </c>
      <c r="C16" s="2" t="s">
        <v>43</v>
      </c>
      <c r="D16" s="2" t="s">
        <v>26</v>
      </c>
      <c r="F16" s="2" t="s">
        <v>30</v>
      </c>
      <c r="G16" s="8" t="s">
        <v>160</v>
      </c>
      <c r="H16" s="8">
        <v>92</v>
      </c>
      <c r="I16" s="8">
        <v>91</v>
      </c>
      <c r="J16" s="8">
        <v>92</v>
      </c>
      <c r="K16" s="8">
        <v>95</v>
      </c>
      <c r="L16" s="8">
        <v>93</v>
      </c>
      <c r="M16" s="8">
        <v>87</v>
      </c>
      <c r="N16" s="10">
        <f t="shared" si="0"/>
        <v>550</v>
      </c>
      <c r="O16" s="11">
        <v>14</v>
      </c>
    </row>
    <row r="17" spans="1:15" x14ac:dyDescent="0.25">
      <c r="A17" s="7" t="s">
        <v>155</v>
      </c>
      <c r="C17" s="2" t="s">
        <v>95</v>
      </c>
      <c r="D17" s="2" t="s">
        <v>9</v>
      </c>
      <c r="F17" s="2" t="s">
        <v>96</v>
      </c>
      <c r="G17" s="8" t="s">
        <v>37</v>
      </c>
      <c r="H17" s="8">
        <v>90</v>
      </c>
      <c r="I17" s="8">
        <v>90</v>
      </c>
      <c r="J17" s="8">
        <v>93</v>
      </c>
      <c r="K17" s="8">
        <v>91</v>
      </c>
      <c r="L17" s="8">
        <v>89</v>
      </c>
      <c r="M17" s="8">
        <v>93</v>
      </c>
      <c r="N17" s="10">
        <f t="shared" si="0"/>
        <v>546</v>
      </c>
      <c r="O17" s="11">
        <v>15</v>
      </c>
    </row>
    <row r="18" spans="1:15" x14ac:dyDescent="0.25">
      <c r="A18" s="7" t="s">
        <v>156</v>
      </c>
      <c r="C18" s="2" t="s">
        <v>110</v>
      </c>
      <c r="D18" s="2" t="s">
        <v>111</v>
      </c>
      <c r="F18" s="2" t="s">
        <v>108</v>
      </c>
      <c r="G18" s="8" t="s">
        <v>3</v>
      </c>
      <c r="H18" s="8">
        <v>93</v>
      </c>
      <c r="I18" s="8">
        <v>95</v>
      </c>
      <c r="J18" s="8">
        <v>91</v>
      </c>
      <c r="K18" s="8">
        <v>86</v>
      </c>
      <c r="L18" s="8">
        <v>89</v>
      </c>
      <c r="M18" s="8">
        <v>90</v>
      </c>
      <c r="N18" s="10">
        <f t="shared" si="0"/>
        <v>544</v>
      </c>
      <c r="O18" s="11">
        <v>16</v>
      </c>
    </row>
    <row r="19" spans="1:15" x14ac:dyDescent="0.25">
      <c r="A19" s="7" t="s">
        <v>157</v>
      </c>
      <c r="C19" s="2" t="s">
        <v>101</v>
      </c>
      <c r="D19" s="2" t="s">
        <v>13</v>
      </c>
      <c r="F19" s="2" t="s">
        <v>102</v>
      </c>
      <c r="G19" s="8" t="s">
        <v>3</v>
      </c>
      <c r="H19" s="8">
        <v>90</v>
      </c>
      <c r="I19" s="8">
        <v>87</v>
      </c>
      <c r="J19" s="8">
        <v>93</v>
      </c>
      <c r="K19" s="8">
        <v>87</v>
      </c>
      <c r="L19" s="8">
        <v>87</v>
      </c>
      <c r="M19" s="8">
        <v>95</v>
      </c>
      <c r="N19" s="10">
        <f t="shared" si="0"/>
        <v>539</v>
      </c>
      <c r="O19" s="11">
        <v>17</v>
      </c>
    </row>
    <row r="20" spans="1:15" x14ac:dyDescent="0.25">
      <c r="A20" s="7" t="s">
        <v>158</v>
      </c>
      <c r="C20" t="s">
        <v>61</v>
      </c>
      <c r="D20" t="s">
        <v>52</v>
      </c>
      <c r="F20" t="s">
        <v>30</v>
      </c>
      <c r="G20" s="8"/>
      <c r="H20" s="8">
        <v>85</v>
      </c>
      <c r="I20" s="8">
        <v>89</v>
      </c>
      <c r="J20" s="8">
        <v>87</v>
      </c>
      <c r="K20" s="8">
        <v>80</v>
      </c>
      <c r="L20" s="8">
        <v>86</v>
      </c>
      <c r="M20" s="8">
        <v>88</v>
      </c>
      <c r="N20" s="10">
        <f t="shared" si="0"/>
        <v>515</v>
      </c>
      <c r="O20" s="11">
        <v>18</v>
      </c>
    </row>
    <row r="21" spans="1:15" s="2" customFormat="1" x14ac:dyDescent="0.25">
      <c r="N21" s="5"/>
      <c r="O21" s="5"/>
    </row>
    <row r="22" spans="1:15" s="2" customFormat="1" x14ac:dyDescent="0.25"/>
    <row r="23" spans="1:15" s="2" customFormat="1" x14ac:dyDescent="0.25"/>
    <row r="31" spans="1:15" x14ac:dyDescent="0.25">
      <c r="A31" s="2"/>
      <c r="B31" s="2"/>
      <c r="C31" s="2"/>
      <c r="D31" s="2"/>
      <c r="E31" s="2"/>
      <c r="F31" s="2"/>
      <c r="G31" s="2"/>
    </row>
    <row r="32" spans="1:15" x14ac:dyDescent="0.25">
      <c r="A32" s="2"/>
      <c r="B32" s="2"/>
      <c r="C32" s="2"/>
      <c r="D32" s="2"/>
      <c r="E32" s="2"/>
      <c r="F32" s="2"/>
      <c r="G32" s="2"/>
    </row>
  </sheetData>
  <sortState ref="A12:O13">
    <sortCondition descending="1" ref="M12:M13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&amp;CCARABINE 60C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A11" sqref="A11"/>
    </sheetView>
  </sheetViews>
  <sheetFormatPr baseColWidth="10" defaultRowHeight="15" x14ac:dyDescent="0.25"/>
  <cols>
    <col min="1" max="1" width="9.7109375" customWidth="1"/>
    <col min="2" max="2" width="0" hidden="1" customWidth="1"/>
    <col min="3" max="3" width="10.7109375" customWidth="1"/>
    <col min="4" max="4" width="12.7109375" customWidth="1"/>
    <col min="5" max="5" width="11.42578125" hidden="1" customWidth="1"/>
    <col min="6" max="6" width="12.7109375" customWidth="1"/>
    <col min="7" max="7" width="9.7109375" customWidth="1"/>
    <col min="8" max="13" width="4.7109375" customWidth="1"/>
    <col min="14" max="14" width="6.7109375" customWidth="1"/>
    <col min="15" max="15" width="10.7109375" customWidth="1"/>
  </cols>
  <sheetData>
    <row r="1" spans="1:15" x14ac:dyDescent="0.25">
      <c r="A1" s="25" t="s">
        <v>0</v>
      </c>
      <c r="B1" s="14" t="s">
        <v>25</v>
      </c>
      <c r="C1" s="25" t="s">
        <v>1</v>
      </c>
      <c r="D1" s="25" t="s">
        <v>20</v>
      </c>
      <c r="E1" s="14" t="s">
        <v>2</v>
      </c>
      <c r="F1" s="25" t="s">
        <v>34</v>
      </c>
      <c r="G1" s="25" t="s">
        <v>36</v>
      </c>
      <c r="H1" s="25" t="s">
        <v>6</v>
      </c>
      <c r="I1" s="25" t="s">
        <v>3</v>
      </c>
      <c r="J1" s="25" t="s">
        <v>5</v>
      </c>
      <c r="K1" s="25" t="s">
        <v>21</v>
      </c>
      <c r="L1" s="25" t="s">
        <v>22</v>
      </c>
      <c r="M1" s="25" t="s">
        <v>23</v>
      </c>
      <c r="N1" s="25" t="s">
        <v>24</v>
      </c>
      <c r="O1" s="28" t="s">
        <v>94</v>
      </c>
    </row>
    <row r="2" spans="1:15" x14ac:dyDescent="0.25">
      <c r="A2" s="25"/>
      <c r="B2" s="20"/>
      <c r="C2" s="25"/>
      <c r="D2" s="25"/>
      <c r="E2" s="20"/>
      <c r="F2" s="25"/>
      <c r="G2" s="25"/>
      <c r="H2" s="25"/>
      <c r="I2" s="25"/>
      <c r="J2" s="25"/>
      <c r="K2" s="25"/>
      <c r="L2" s="25"/>
      <c r="M2" s="25"/>
      <c r="N2" s="25"/>
      <c r="O2" s="28"/>
    </row>
    <row r="3" spans="1:15" x14ac:dyDescent="0.25">
      <c r="A3" s="7" t="s">
        <v>148</v>
      </c>
      <c r="B3" s="2"/>
      <c r="C3" s="2" t="s">
        <v>15</v>
      </c>
      <c r="D3" s="2" t="s">
        <v>19</v>
      </c>
      <c r="E3" s="2"/>
      <c r="F3" s="2" t="s">
        <v>30</v>
      </c>
      <c r="G3" s="8" t="s">
        <v>3</v>
      </c>
      <c r="H3" s="8">
        <v>83</v>
      </c>
      <c r="I3" s="8">
        <v>83</v>
      </c>
      <c r="J3" s="8">
        <v>94</v>
      </c>
      <c r="K3" s="8">
        <v>95</v>
      </c>
      <c r="L3" s="8">
        <v>78</v>
      </c>
      <c r="M3" s="8">
        <v>84</v>
      </c>
      <c r="N3" s="10">
        <f>SUM(H3:M3)</f>
        <v>517</v>
      </c>
      <c r="O3" s="11">
        <v>1</v>
      </c>
    </row>
    <row r="4" spans="1:15" x14ac:dyDescent="0.25">
      <c r="A4" s="7" t="s">
        <v>147</v>
      </c>
      <c r="B4" s="2"/>
      <c r="C4" s="2" t="s">
        <v>58</v>
      </c>
      <c r="D4" s="2" t="s">
        <v>38</v>
      </c>
      <c r="E4" s="2"/>
      <c r="F4" s="2" t="s">
        <v>27</v>
      </c>
      <c r="G4" s="8" t="s">
        <v>136</v>
      </c>
      <c r="H4" s="8">
        <v>86</v>
      </c>
      <c r="I4" s="8">
        <v>89</v>
      </c>
      <c r="J4" s="8">
        <v>91</v>
      </c>
      <c r="K4" s="8">
        <v>94</v>
      </c>
      <c r="L4" s="8">
        <v>70</v>
      </c>
      <c r="M4" s="8">
        <v>80</v>
      </c>
      <c r="N4" s="10">
        <f>SUM(H4:M4)</f>
        <v>510</v>
      </c>
      <c r="O4" s="11">
        <v>2</v>
      </c>
    </row>
    <row r="5" spans="1:15" x14ac:dyDescent="0.25">
      <c r="A5" s="7" t="s">
        <v>151</v>
      </c>
      <c r="B5" s="2"/>
      <c r="C5" s="2" t="s">
        <v>56</v>
      </c>
      <c r="D5" s="2" t="s">
        <v>57</v>
      </c>
      <c r="E5" s="2"/>
      <c r="F5" s="2" t="s">
        <v>27</v>
      </c>
      <c r="G5" s="8" t="s">
        <v>5</v>
      </c>
      <c r="H5" s="8">
        <v>83</v>
      </c>
      <c r="I5" s="8">
        <v>86</v>
      </c>
      <c r="J5" s="8">
        <v>93</v>
      </c>
      <c r="K5" s="8">
        <v>93</v>
      </c>
      <c r="L5" s="8">
        <v>78</v>
      </c>
      <c r="M5" s="8">
        <v>77</v>
      </c>
      <c r="N5" s="10">
        <f>SUM(H5:M5)</f>
        <v>510</v>
      </c>
      <c r="O5" s="11">
        <v>3</v>
      </c>
    </row>
    <row r="6" spans="1:15" x14ac:dyDescent="0.25">
      <c r="A6" s="7" t="s">
        <v>152</v>
      </c>
      <c r="B6" s="2"/>
      <c r="C6" s="2" t="s">
        <v>59</v>
      </c>
      <c r="D6" s="2" t="s">
        <v>60</v>
      </c>
      <c r="E6" s="2"/>
      <c r="F6" s="2" t="s">
        <v>27</v>
      </c>
      <c r="G6" s="8" t="s">
        <v>6</v>
      </c>
      <c r="H6" s="8">
        <v>81</v>
      </c>
      <c r="I6" s="8">
        <v>80</v>
      </c>
      <c r="J6" s="8">
        <v>97</v>
      </c>
      <c r="K6" s="8">
        <v>96</v>
      </c>
      <c r="L6" s="8">
        <v>77</v>
      </c>
      <c r="M6" s="8">
        <v>77</v>
      </c>
      <c r="N6" s="10">
        <f>SUM(H6:M6)</f>
        <v>508</v>
      </c>
      <c r="O6" s="11">
        <v>4</v>
      </c>
    </row>
    <row r="7" spans="1:15" x14ac:dyDescent="0.25">
      <c r="A7" s="7" t="s">
        <v>141</v>
      </c>
      <c r="B7" s="2"/>
      <c r="C7" s="2" t="s">
        <v>29</v>
      </c>
      <c r="D7" s="2" t="s">
        <v>14</v>
      </c>
      <c r="E7" s="2"/>
      <c r="F7" s="2" t="s">
        <v>30</v>
      </c>
      <c r="G7" s="8" t="s">
        <v>3</v>
      </c>
      <c r="H7" s="8">
        <v>90</v>
      </c>
      <c r="I7" s="8">
        <v>91</v>
      </c>
      <c r="J7" s="8">
        <v>95</v>
      </c>
      <c r="K7" s="8">
        <v>90</v>
      </c>
      <c r="L7" s="8">
        <v>58</v>
      </c>
      <c r="M7" s="8">
        <v>79</v>
      </c>
      <c r="N7" s="10">
        <f>SUM(H7:M7)</f>
        <v>503</v>
      </c>
      <c r="O7" s="11">
        <v>5</v>
      </c>
    </row>
  </sheetData>
  <sortState ref="A3:O7">
    <sortCondition descending="1" ref="N3:N7"/>
  </sortState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A1:A2"/>
    <mergeCell ref="C1:C2"/>
    <mergeCell ref="D1:D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&amp;CCARABINE 3X20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8" sqref="A18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2.7109375" customWidth="1"/>
    <col min="4" max="4" width="10.7109375" style="6" customWidth="1"/>
    <col min="5" max="6" width="6.7109375" customWidth="1"/>
    <col min="7" max="7" width="10.7109375" customWidth="1"/>
    <col min="8" max="8" width="10.85546875" customWidth="1"/>
  </cols>
  <sheetData>
    <row r="1" spans="1:10" x14ac:dyDescent="0.25">
      <c r="A1" s="25" t="s">
        <v>34</v>
      </c>
      <c r="B1" s="25" t="s">
        <v>1</v>
      </c>
      <c r="C1" s="25" t="s">
        <v>20</v>
      </c>
      <c r="D1" s="25" t="s">
        <v>163</v>
      </c>
      <c r="E1" s="25" t="s">
        <v>161</v>
      </c>
      <c r="F1" s="25" t="s">
        <v>24</v>
      </c>
      <c r="G1" s="26" t="s">
        <v>94</v>
      </c>
      <c r="H1" s="24"/>
      <c r="I1" s="24"/>
      <c r="J1" s="24"/>
    </row>
    <row r="2" spans="1:10" x14ac:dyDescent="0.25">
      <c r="A2" s="25"/>
      <c r="B2" s="25"/>
      <c r="C2" s="25"/>
      <c r="D2" s="25"/>
      <c r="E2" s="25"/>
      <c r="F2" s="25"/>
      <c r="G2" s="26"/>
      <c r="H2" s="24"/>
      <c r="I2" s="24"/>
      <c r="J2" s="24"/>
    </row>
    <row r="3" spans="1:10" x14ac:dyDescent="0.25">
      <c r="A3" s="5" t="s">
        <v>162</v>
      </c>
      <c r="B3" s="4" t="s">
        <v>88</v>
      </c>
      <c r="C3" s="4" t="s">
        <v>89</v>
      </c>
      <c r="D3" s="8" t="s">
        <v>164</v>
      </c>
      <c r="E3" s="10">
        <v>567</v>
      </c>
      <c r="F3" s="25">
        <f>E3+E4+E5+E6</f>
        <v>2180</v>
      </c>
      <c r="G3" s="26">
        <v>1</v>
      </c>
      <c r="H3" s="24"/>
      <c r="I3" s="24"/>
      <c r="J3" s="24"/>
    </row>
    <row r="4" spans="1:10" x14ac:dyDescent="0.25">
      <c r="A4" s="4"/>
      <c r="B4" s="4" t="s">
        <v>92</v>
      </c>
      <c r="C4" s="4" t="s">
        <v>14</v>
      </c>
      <c r="D4" s="8" t="s">
        <v>164</v>
      </c>
      <c r="E4" s="10">
        <v>552</v>
      </c>
      <c r="F4" s="25"/>
      <c r="G4" s="26"/>
      <c r="H4" s="24"/>
      <c r="I4" s="24"/>
      <c r="J4" s="24"/>
    </row>
    <row r="5" spans="1:10" x14ac:dyDescent="0.25">
      <c r="A5" s="4"/>
      <c r="B5" s="4" t="s">
        <v>73</v>
      </c>
      <c r="C5" s="4" t="s">
        <v>74</v>
      </c>
      <c r="D5" s="8" t="s">
        <v>165</v>
      </c>
      <c r="E5" s="10">
        <v>514</v>
      </c>
      <c r="F5" s="25"/>
      <c r="G5" s="26"/>
      <c r="H5" s="24"/>
      <c r="I5" s="24"/>
      <c r="J5" s="24"/>
    </row>
    <row r="6" spans="1:10" s="4" customFormat="1" x14ac:dyDescent="0.25">
      <c r="B6" s="4" t="s">
        <v>88</v>
      </c>
      <c r="C6" s="4" t="s">
        <v>89</v>
      </c>
      <c r="D6" s="8" t="s">
        <v>166</v>
      </c>
      <c r="E6" s="10">
        <v>547</v>
      </c>
      <c r="F6" s="25"/>
      <c r="G6" s="23"/>
      <c r="H6" s="24"/>
      <c r="I6" s="24"/>
      <c r="J6" s="24"/>
    </row>
    <row r="7" spans="1:10" x14ac:dyDescent="0.25">
      <c r="A7" s="4"/>
      <c r="B7" s="4"/>
      <c r="C7" s="4"/>
      <c r="E7" s="4"/>
      <c r="F7" s="21"/>
      <c r="G7" s="22"/>
      <c r="H7" s="24"/>
      <c r="I7" s="24"/>
      <c r="J7" s="24"/>
    </row>
    <row r="8" spans="1:10" x14ac:dyDescent="0.25">
      <c r="A8" s="5" t="s">
        <v>27</v>
      </c>
      <c r="B8" s="3" t="s">
        <v>63</v>
      </c>
      <c r="C8" s="3" t="s">
        <v>52</v>
      </c>
      <c r="D8" s="8" t="s">
        <v>164</v>
      </c>
      <c r="E8" s="10">
        <v>562</v>
      </c>
      <c r="F8" s="25">
        <f>E8+E9+E10+E11</f>
        <v>2141</v>
      </c>
      <c r="G8" s="26">
        <v>2</v>
      </c>
      <c r="H8" s="24"/>
      <c r="I8" s="24"/>
      <c r="J8" s="24"/>
    </row>
    <row r="9" spans="1:10" x14ac:dyDescent="0.25">
      <c r="A9" s="4"/>
      <c r="B9" s="4" t="s">
        <v>67</v>
      </c>
      <c r="C9" s="4" t="s">
        <v>38</v>
      </c>
      <c r="D9" s="8" t="s">
        <v>164</v>
      </c>
      <c r="E9" s="10">
        <v>522</v>
      </c>
      <c r="F9" s="25"/>
      <c r="G9" s="26"/>
      <c r="H9" s="24"/>
      <c r="I9" s="24"/>
      <c r="J9" s="24"/>
    </row>
    <row r="10" spans="1:10" x14ac:dyDescent="0.25">
      <c r="A10" s="4"/>
      <c r="B10" s="4" t="s">
        <v>31</v>
      </c>
      <c r="C10" s="4" t="s">
        <v>11</v>
      </c>
      <c r="D10" s="8" t="s">
        <v>165</v>
      </c>
      <c r="E10" s="10">
        <v>511</v>
      </c>
      <c r="F10" s="25"/>
      <c r="G10" s="26"/>
      <c r="H10" s="24"/>
      <c r="I10" s="24"/>
      <c r="J10" s="24"/>
    </row>
    <row r="11" spans="1:10" s="4" customFormat="1" x14ac:dyDescent="0.25">
      <c r="B11" s="4" t="s">
        <v>63</v>
      </c>
      <c r="C11" s="4" t="s">
        <v>52</v>
      </c>
      <c r="D11" s="8" t="s">
        <v>166</v>
      </c>
      <c r="E11" s="10">
        <v>546</v>
      </c>
      <c r="F11" s="25"/>
      <c r="G11" s="26"/>
      <c r="H11" s="24"/>
      <c r="I11" s="24"/>
      <c r="J11" s="24"/>
    </row>
    <row r="12" spans="1:10" x14ac:dyDescent="0.25">
      <c r="A12" s="4"/>
      <c r="B12" s="4"/>
      <c r="C12" s="4"/>
      <c r="E12" s="4"/>
      <c r="F12" s="21"/>
      <c r="G12" s="22"/>
      <c r="H12" s="24"/>
      <c r="I12" s="24"/>
      <c r="J12" s="24"/>
    </row>
    <row r="13" spans="1:10" x14ac:dyDescent="0.25">
      <c r="A13" s="5" t="s">
        <v>66</v>
      </c>
      <c r="B13" s="4" t="s">
        <v>68</v>
      </c>
      <c r="C13" s="4" t="s">
        <v>7</v>
      </c>
      <c r="D13" s="8" t="s">
        <v>164</v>
      </c>
      <c r="E13" s="10">
        <v>557</v>
      </c>
      <c r="F13" s="25">
        <f>E13+E14+E15+E16</f>
        <v>2107</v>
      </c>
      <c r="G13" s="26">
        <v>3</v>
      </c>
      <c r="H13" s="24"/>
      <c r="I13" s="24"/>
      <c r="J13" s="24"/>
    </row>
    <row r="14" spans="1:10" x14ac:dyDescent="0.25">
      <c r="A14" s="4"/>
      <c r="B14" s="6" t="s">
        <v>82</v>
      </c>
      <c r="C14" s="6" t="s">
        <v>83</v>
      </c>
      <c r="D14" s="8" t="s">
        <v>164</v>
      </c>
      <c r="E14" s="10">
        <v>503</v>
      </c>
      <c r="F14" s="25"/>
      <c r="G14" s="26"/>
      <c r="H14" s="24"/>
      <c r="I14" s="24"/>
      <c r="J14" s="24"/>
    </row>
    <row r="15" spans="1:10" x14ac:dyDescent="0.25">
      <c r="A15" s="4"/>
      <c r="B15" s="6" t="s">
        <v>64</v>
      </c>
      <c r="C15" s="6" t="s">
        <v>65</v>
      </c>
      <c r="D15" s="8" t="s">
        <v>165</v>
      </c>
      <c r="E15" s="10">
        <v>509</v>
      </c>
      <c r="F15" s="25"/>
      <c r="G15" s="26"/>
      <c r="H15" s="24"/>
      <c r="I15" s="24"/>
      <c r="J15" s="24"/>
    </row>
    <row r="16" spans="1:10" x14ac:dyDescent="0.25">
      <c r="A16" s="24"/>
      <c r="B16" s="4" t="s">
        <v>68</v>
      </c>
      <c r="C16" s="4" t="s">
        <v>7</v>
      </c>
      <c r="D16" s="8" t="s">
        <v>166</v>
      </c>
      <c r="E16" s="10">
        <v>538</v>
      </c>
      <c r="F16" s="25"/>
      <c r="G16" s="26"/>
      <c r="H16" s="24"/>
      <c r="I16" s="24"/>
      <c r="J16" s="24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</sheetData>
  <mergeCells count="13">
    <mergeCell ref="G3:G5"/>
    <mergeCell ref="F3:F6"/>
    <mergeCell ref="F8:F11"/>
    <mergeCell ref="F13:F16"/>
    <mergeCell ref="G8:G11"/>
    <mergeCell ref="G13:G16"/>
    <mergeCell ref="G1:G2"/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J16" sqref="J16"/>
    </sheetView>
  </sheetViews>
  <sheetFormatPr baseColWidth="10" defaultRowHeight="15" x14ac:dyDescent="0.25"/>
  <cols>
    <col min="1" max="2" width="12.7109375" customWidth="1"/>
    <col min="3" max="3" width="9.85546875" customWidth="1"/>
    <col min="4" max="4" width="6.28515625" customWidth="1"/>
    <col min="5" max="5" width="6.7109375" customWidth="1"/>
    <col min="6" max="6" width="12.7109375" customWidth="1"/>
  </cols>
  <sheetData>
    <row r="1" spans="1:6" x14ac:dyDescent="0.25">
      <c r="A1" s="25" t="s">
        <v>34</v>
      </c>
      <c r="B1" s="25" t="s">
        <v>1</v>
      </c>
      <c r="C1" s="25" t="s">
        <v>20</v>
      </c>
      <c r="D1" s="25" t="s">
        <v>161</v>
      </c>
      <c r="E1" s="25" t="s">
        <v>24</v>
      </c>
      <c r="F1" s="26" t="s">
        <v>94</v>
      </c>
    </row>
    <row r="2" spans="1:6" x14ac:dyDescent="0.25">
      <c r="A2" s="25"/>
      <c r="B2" s="25"/>
      <c r="C2" s="25"/>
      <c r="D2" s="25"/>
      <c r="E2" s="25"/>
      <c r="F2" s="26"/>
    </row>
    <row r="3" spans="1:6" x14ac:dyDescent="0.25">
      <c r="A3" s="5" t="s">
        <v>70</v>
      </c>
      <c r="B3" s="4" t="s">
        <v>78</v>
      </c>
      <c r="C3" s="4" t="s">
        <v>79</v>
      </c>
      <c r="D3" s="19">
        <v>501</v>
      </c>
      <c r="E3" s="25">
        <f>D3+D4</f>
        <v>979</v>
      </c>
      <c r="F3" s="26">
        <v>1</v>
      </c>
    </row>
    <row r="4" spans="1:6" x14ac:dyDescent="0.25">
      <c r="A4" s="4"/>
      <c r="B4" s="4" t="s">
        <v>69</v>
      </c>
      <c r="C4" s="4" t="s">
        <v>4</v>
      </c>
      <c r="D4" s="19">
        <v>478</v>
      </c>
      <c r="E4" s="25"/>
      <c r="F4" s="26"/>
    </row>
  </sheetData>
  <mergeCells count="8">
    <mergeCell ref="F1:F2"/>
    <mergeCell ref="E3:E4"/>
    <mergeCell ref="F3:F4"/>
    <mergeCell ref="A1:A2"/>
    <mergeCell ref="B1:B2"/>
    <mergeCell ref="C1:C2"/>
    <mergeCell ref="D1:D2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&amp;CEquipe P50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12" sqref="A12"/>
    </sheetView>
  </sheetViews>
  <sheetFormatPr baseColWidth="10" defaultRowHeight="15" x14ac:dyDescent="0.25"/>
  <cols>
    <col min="1" max="1" width="12.7109375" customWidth="1"/>
    <col min="2" max="2" width="10.7109375" customWidth="1"/>
    <col min="3" max="3" width="12.7109375" customWidth="1"/>
    <col min="4" max="5" width="6.7109375" customWidth="1"/>
    <col min="6" max="6" width="10.7109375" customWidth="1"/>
    <col min="7" max="13" width="11.42578125" customWidth="1"/>
  </cols>
  <sheetData>
    <row r="1" spans="1:14" x14ac:dyDescent="0.25">
      <c r="A1" s="25" t="s">
        <v>34</v>
      </c>
      <c r="B1" s="25" t="s">
        <v>1</v>
      </c>
      <c r="C1" s="25" t="s">
        <v>20</v>
      </c>
      <c r="D1" s="25" t="s">
        <v>161</v>
      </c>
      <c r="E1" s="25" t="s">
        <v>24</v>
      </c>
      <c r="F1" s="26" t="s">
        <v>94</v>
      </c>
    </row>
    <row r="2" spans="1:14" x14ac:dyDescent="0.25">
      <c r="A2" s="25"/>
      <c r="B2" s="25"/>
      <c r="C2" s="25"/>
      <c r="D2" s="25"/>
      <c r="E2" s="25"/>
      <c r="F2" s="26"/>
      <c r="N2" s="1"/>
    </row>
    <row r="3" spans="1:14" x14ac:dyDescent="0.25">
      <c r="A3" s="5" t="s">
        <v>30</v>
      </c>
      <c r="B3" s="4" t="s">
        <v>15</v>
      </c>
      <c r="C3" s="4" t="s">
        <v>19</v>
      </c>
      <c r="D3" s="10">
        <v>517</v>
      </c>
      <c r="E3" s="25">
        <f>D3+D4</f>
        <v>1020</v>
      </c>
      <c r="F3" s="26">
        <v>1</v>
      </c>
    </row>
    <row r="4" spans="1:14" x14ac:dyDescent="0.25">
      <c r="A4" s="4"/>
      <c r="B4" s="4" t="s">
        <v>29</v>
      </c>
      <c r="C4" s="4" t="s">
        <v>14</v>
      </c>
      <c r="D4" s="10">
        <v>503</v>
      </c>
      <c r="E4" s="25"/>
      <c r="F4" s="26"/>
      <c r="G4" s="1"/>
      <c r="H4" s="1"/>
      <c r="I4" s="1"/>
      <c r="J4" s="1"/>
      <c r="K4" s="1"/>
      <c r="L4" s="1"/>
      <c r="M4" s="4"/>
    </row>
    <row r="5" spans="1:14" x14ac:dyDescent="0.25">
      <c r="A5" s="4"/>
      <c r="B5" s="4"/>
      <c r="C5" s="4"/>
      <c r="D5" s="4"/>
      <c r="E5" s="21"/>
      <c r="F5" s="22"/>
      <c r="G5" s="1"/>
      <c r="H5" s="1"/>
      <c r="I5" s="1"/>
      <c r="J5" s="1"/>
      <c r="K5" s="1"/>
      <c r="L5" s="1"/>
      <c r="M5" s="29"/>
    </row>
    <row r="6" spans="1:14" x14ac:dyDescent="0.25">
      <c r="A6" s="5" t="s">
        <v>27</v>
      </c>
      <c r="B6" s="4" t="s">
        <v>58</v>
      </c>
      <c r="C6" s="4" t="s">
        <v>38</v>
      </c>
      <c r="D6" s="10">
        <v>510</v>
      </c>
      <c r="E6" s="25">
        <f>D6+D7</f>
        <v>1020</v>
      </c>
      <c r="F6" s="26">
        <v>2</v>
      </c>
      <c r="G6" s="1"/>
      <c r="H6" s="1"/>
      <c r="I6" s="1"/>
      <c r="J6" s="1"/>
      <c r="K6" s="1"/>
      <c r="L6" s="1"/>
      <c r="M6" s="29"/>
    </row>
    <row r="7" spans="1:14" x14ac:dyDescent="0.25">
      <c r="A7" s="4"/>
      <c r="B7" s="4" t="s">
        <v>56</v>
      </c>
      <c r="C7" s="4" t="s">
        <v>57</v>
      </c>
      <c r="D7" s="10">
        <v>510</v>
      </c>
      <c r="E7" s="25"/>
      <c r="F7" s="26"/>
    </row>
  </sheetData>
  <mergeCells count="11">
    <mergeCell ref="A1:A2"/>
    <mergeCell ref="B1:B2"/>
    <mergeCell ref="C1:C2"/>
    <mergeCell ref="D1:D2"/>
    <mergeCell ref="E1:E2"/>
    <mergeCell ref="M5:M6"/>
    <mergeCell ref="F1:F2"/>
    <mergeCell ref="E3:E4"/>
    <mergeCell ref="F3:F4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&amp;CEquipe 3x20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 25m</vt:lpstr>
      <vt:lpstr>P Std</vt:lpstr>
      <vt:lpstr>P PC</vt:lpstr>
      <vt:lpstr>P 50m</vt:lpstr>
      <vt:lpstr> C 60 BC</vt:lpstr>
      <vt:lpstr>C 3x20</vt:lpstr>
      <vt:lpstr>Equipe Pistol 25 m</vt:lpstr>
      <vt:lpstr>Equipe Pistol 50 m</vt:lpstr>
      <vt:lpstr>Equipe 3x20</vt:lpstr>
      <vt:lpstr>Equipe 60 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Marick</dc:creator>
  <cp:lastModifiedBy>Cible devilloise</cp:lastModifiedBy>
  <cp:lastPrinted>2019-06-23T16:47:54Z</cp:lastPrinted>
  <dcterms:created xsi:type="dcterms:W3CDTF">2012-05-03T15:51:08Z</dcterms:created>
  <dcterms:modified xsi:type="dcterms:W3CDTF">2019-06-30T08:42:21Z</dcterms:modified>
</cp:coreProperties>
</file>